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22" activeTab="5"/>
  </bookViews>
  <sheets>
    <sheet name="CRe" sheetId="42" r:id="rId1"/>
    <sheet name="CM" sheetId="43" r:id="rId2"/>
    <sheet name="WRe" sheetId="51" r:id="rId3"/>
    <sheet name="WM" sheetId="52" r:id="rId4"/>
    <sheet name="MRe" sheetId="50" r:id="rId5"/>
    <sheet name="MM" sheetId="53" r:id="rId6"/>
    <sheet name="PsyQuation - Star Trek" sheetId="54" r:id="rId7"/>
    <sheet name="PsyQuation - UFX" sheetId="55" r:id="rId8"/>
  </sheets>
  <calcPr calcId="144525" iterate="1" iterateCount="1"/>
</workbook>
</file>

<file path=xl/calcChain.xml><?xml version="1.0" encoding="utf-8"?>
<calcChain xmlns="http://schemas.openxmlformats.org/spreadsheetml/2006/main">
  <c r="T10" i="52" l="1"/>
  <c r="T6" i="52" l="1"/>
  <c r="X32" i="43" l="1"/>
  <c r="X36" i="43" l="1"/>
  <c r="T10" i="53" l="1"/>
  <c r="N8" i="53"/>
  <c r="D99" i="55" l="1"/>
  <c r="D98" i="55"/>
  <c r="D97" i="55"/>
  <c r="D96" i="55"/>
  <c r="D95" i="55"/>
  <c r="D94" i="55"/>
  <c r="D93" i="55"/>
  <c r="D92" i="55"/>
  <c r="D91" i="55"/>
  <c r="D90" i="55"/>
  <c r="D89" i="55"/>
  <c r="D88" i="55"/>
  <c r="D87" i="55"/>
  <c r="D86" i="55"/>
  <c r="D85" i="55"/>
  <c r="D84" i="55"/>
  <c r="D83" i="55"/>
  <c r="D82" i="55"/>
  <c r="D81" i="55"/>
  <c r="D80" i="55"/>
  <c r="D79" i="55"/>
  <c r="D78" i="55"/>
  <c r="D77" i="55"/>
  <c r="D76" i="55"/>
  <c r="D75" i="55"/>
  <c r="D74" i="55"/>
  <c r="D73" i="55"/>
  <c r="D72" i="55"/>
  <c r="D71" i="55"/>
  <c r="D70" i="55"/>
  <c r="D69" i="55"/>
  <c r="D68" i="55"/>
  <c r="D67" i="55"/>
  <c r="D66" i="55"/>
  <c r="D65" i="55"/>
  <c r="D64" i="55"/>
  <c r="D63" i="55"/>
  <c r="D62" i="55"/>
  <c r="D61" i="55"/>
  <c r="D60" i="55"/>
  <c r="D59" i="55"/>
  <c r="D58" i="55"/>
  <c r="D57" i="55"/>
  <c r="D56" i="55"/>
  <c r="D55" i="55"/>
  <c r="D54" i="55"/>
  <c r="D53" i="55"/>
  <c r="D52" i="55"/>
  <c r="D51" i="55"/>
  <c r="D50" i="55"/>
  <c r="D49" i="55"/>
  <c r="D48" i="55"/>
  <c r="D47" i="55"/>
  <c r="D46" i="55"/>
  <c r="D45" i="55"/>
  <c r="D44" i="55"/>
  <c r="D43" i="55"/>
  <c r="D42" i="55"/>
  <c r="D41" i="55"/>
  <c r="D40" i="55"/>
  <c r="D39" i="55"/>
  <c r="D38" i="55"/>
  <c r="D37" i="55"/>
  <c r="D36" i="55"/>
  <c r="D35" i="55"/>
  <c r="D34" i="55"/>
  <c r="D33" i="55"/>
  <c r="D32" i="55"/>
  <c r="D31" i="55"/>
  <c r="D30" i="55"/>
  <c r="D29" i="55"/>
  <c r="D28" i="55"/>
  <c r="D27" i="55"/>
  <c r="D26" i="55"/>
  <c r="D25" i="55"/>
  <c r="D24" i="55"/>
  <c r="D23" i="55"/>
  <c r="D22" i="55"/>
  <c r="D21" i="55"/>
  <c r="D20" i="55"/>
  <c r="D19" i="55"/>
  <c r="D18" i="55"/>
  <c r="D17" i="55"/>
  <c r="D16" i="55"/>
  <c r="D15" i="55"/>
  <c r="D14" i="55"/>
  <c r="D13" i="55"/>
  <c r="D12" i="55"/>
  <c r="D11" i="55"/>
  <c r="D10" i="55"/>
  <c r="D9" i="55"/>
  <c r="D8" i="55"/>
  <c r="D7" i="55"/>
  <c r="D6" i="55"/>
  <c r="D5" i="55"/>
  <c r="D4" i="55"/>
  <c r="D3" i="55"/>
  <c r="D99" i="54"/>
  <c r="D98" i="54"/>
  <c r="D97" i="54"/>
  <c r="D96" i="54"/>
  <c r="D95" i="54"/>
  <c r="D94" i="54"/>
  <c r="D93" i="54"/>
  <c r="D92" i="54"/>
  <c r="D91" i="54"/>
  <c r="D90" i="54"/>
  <c r="D89" i="54"/>
  <c r="D88" i="54"/>
  <c r="D87" i="54"/>
  <c r="D86" i="54"/>
  <c r="D85" i="54"/>
  <c r="D84" i="54"/>
  <c r="D83" i="54"/>
  <c r="D82" i="54"/>
  <c r="D81" i="54"/>
  <c r="D80" i="54"/>
  <c r="D79" i="54"/>
  <c r="D78" i="54"/>
  <c r="D77" i="54"/>
  <c r="D76" i="54"/>
  <c r="D75" i="54"/>
  <c r="D74" i="54"/>
  <c r="D73" i="54"/>
  <c r="D72" i="54"/>
  <c r="D71" i="54"/>
  <c r="D70" i="54"/>
  <c r="D69" i="54"/>
  <c r="D68" i="54"/>
  <c r="D67" i="54"/>
  <c r="D66" i="54"/>
  <c r="D65" i="54"/>
  <c r="D64" i="54"/>
  <c r="D63" i="54"/>
  <c r="D62" i="54"/>
  <c r="D61" i="54"/>
  <c r="D60" i="54"/>
  <c r="D59" i="54"/>
  <c r="D58" i="54"/>
  <c r="D57" i="54"/>
  <c r="D56" i="54"/>
  <c r="D55" i="54"/>
  <c r="D54" i="54"/>
  <c r="D53" i="54"/>
  <c r="D52" i="54"/>
  <c r="D51" i="54"/>
  <c r="D50" i="54"/>
  <c r="D49" i="54"/>
  <c r="D48" i="54"/>
  <c r="D47" i="54"/>
  <c r="D46" i="54"/>
  <c r="D45" i="54"/>
  <c r="D44" i="54"/>
  <c r="D43" i="54"/>
  <c r="D42" i="54"/>
  <c r="D41" i="54"/>
  <c r="D40" i="54"/>
  <c r="D39" i="54"/>
  <c r="D38" i="54"/>
  <c r="D37" i="54"/>
  <c r="D36" i="54"/>
  <c r="D35" i="54"/>
  <c r="D34" i="54"/>
  <c r="D33" i="54"/>
  <c r="D32" i="54"/>
  <c r="D31" i="54"/>
  <c r="D30" i="54"/>
  <c r="D29" i="54"/>
  <c r="D28" i="54"/>
  <c r="D27" i="54"/>
  <c r="D26" i="54"/>
  <c r="D25" i="54"/>
  <c r="D24" i="54"/>
  <c r="D23" i="54"/>
  <c r="D22" i="54"/>
  <c r="D21" i="54"/>
  <c r="D20" i="54"/>
  <c r="D19" i="54"/>
  <c r="D18" i="54"/>
  <c r="D17" i="54"/>
  <c r="D16" i="54"/>
  <c r="D15" i="54"/>
  <c r="D14" i="54"/>
  <c r="D13" i="54"/>
  <c r="D12" i="54"/>
  <c r="D11" i="54"/>
  <c r="D10" i="54"/>
  <c r="D9" i="54"/>
  <c r="D8" i="54"/>
  <c r="D7" i="54"/>
  <c r="D6" i="54"/>
  <c r="D5" i="54"/>
  <c r="D4" i="54"/>
  <c r="D3" i="54"/>
  <c r="H99" i="55" l="1"/>
  <c r="B99" i="55"/>
  <c r="H98" i="55"/>
  <c r="B98" i="55"/>
  <c r="H97" i="55"/>
  <c r="B97" i="55"/>
  <c r="H96" i="55"/>
  <c r="B96" i="55"/>
  <c r="H95" i="55"/>
  <c r="B95" i="55"/>
  <c r="H94" i="55"/>
  <c r="B94" i="55"/>
  <c r="H93" i="55"/>
  <c r="B93" i="55"/>
  <c r="H92" i="55"/>
  <c r="B92" i="55"/>
  <c r="H91" i="55"/>
  <c r="B91" i="55"/>
  <c r="H90" i="55"/>
  <c r="B90" i="55"/>
  <c r="H89" i="55"/>
  <c r="B89" i="55"/>
  <c r="H88" i="55"/>
  <c r="B88" i="55"/>
  <c r="H87" i="55"/>
  <c r="B87" i="55"/>
  <c r="H86" i="55"/>
  <c r="B86" i="55"/>
  <c r="H85" i="55"/>
  <c r="B85" i="55"/>
  <c r="H84" i="55"/>
  <c r="B84" i="55"/>
  <c r="H83" i="55"/>
  <c r="B83" i="55"/>
  <c r="H82" i="55"/>
  <c r="B82" i="55"/>
  <c r="H81" i="55"/>
  <c r="B81" i="55"/>
  <c r="H80" i="55"/>
  <c r="B80" i="55"/>
  <c r="H79" i="55"/>
  <c r="B79" i="55"/>
  <c r="H78" i="55"/>
  <c r="B78" i="55"/>
  <c r="H77" i="55"/>
  <c r="B77" i="55"/>
  <c r="H76" i="55"/>
  <c r="B76" i="55"/>
  <c r="H75" i="55"/>
  <c r="B75" i="55"/>
  <c r="H74" i="55"/>
  <c r="B74" i="55"/>
  <c r="H73" i="55"/>
  <c r="B73" i="55"/>
  <c r="H72" i="55"/>
  <c r="B72" i="55"/>
  <c r="H71" i="55"/>
  <c r="B71" i="55"/>
  <c r="H70" i="55"/>
  <c r="B70" i="55"/>
  <c r="H69" i="55"/>
  <c r="B69" i="55"/>
  <c r="H68" i="55"/>
  <c r="B68" i="55"/>
  <c r="H67" i="55"/>
  <c r="B67" i="55"/>
  <c r="H66" i="55"/>
  <c r="B66" i="55"/>
  <c r="H65" i="55"/>
  <c r="B65" i="55"/>
  <c r="H64" i="55"/>
  <c r="B64" i="55"/>
  <c r="H63" i="55"/>
  <c r="B63" i="55"/>
  <c r="H62" i="55"/>
  <c r="B62" i="55"/>
  <c r="H61" i="55"/>
  <c r="B61" i="55"/>
  <c r="H60" i="55"/>
  <c r="B60" i="55"/>
  <c r="H59" i="55"/>
  <c r="B59" i="55"/>
  <c r="H58" i="55"/>
  <c r="B58" i="55"/>
  <c r="H57" i="55"/>
  <c r="B57" i="55"/>
  <c r="H56" i="55"/>
  <c r="B56" i="55"/>
  <c r="H55" i="55"/>
  <c r="B55" i="55"/>
  <c r="H54" i="55"/>
  <c r="B54" i="55"/>
  <c r="H53" i="55"/>
  <c r="B53" i="55"/>
  <c r="H52" i="55"/>
  <c r="B52" i="55"/>
  <c r="H51" i="55"/>
  <c r="B51" i="55"/>
  <c r="H50" i="55"/>
  <c r="B50" i="55"/>
  <c r="H49" i="55"/>
  <c r="B49" i="55"/>
  <c r="H48" i="55"/>
  <c r="B48" i="55"/>
  <c r="H47" i="55"/>
  <c r="B47" i="55"/>
  <c r="H46" i="55"/>
  <c r="B46" i="55"/>
  <c r="H45" i="55"/>
  <c r="B45" i="55"/>
  <c r="H44" i="55"/>
  <c r="B44" i="55"/>
  <c r="H43" i="55"/>
  <c r="B43" i="55"/>
  <c r="H42" i="55"/>
  <c r="B42" i="55"/>
  <c r="H41" i="55"/>
  <c r="B41" i="55"/>
  <c r="H40" i="55"/>
  <c r="B40" i="55"/>
  <c r="H39" i="55"/>
  <c r="H38" i="55"/>
  <c r="H37" i="55"/>
  <c r="H36" i="55"/>
  <c r="H35" i="55"/>
  <c r="H34" i="55"/>
  <c r="H33" i="55"/>
  <c r="H32" i="55"/>
  <c r="H31" i="55"/>
  <c r="H30" i="55"/>
  <c r="H29" i="55"/>
  <c r="H28" i="55"/>
  <c r="H27" i="55"/>
  <c r="H26" i="55"/>
  <c r="H25" i="55"/>
  <c r="H24" i="55"/>
  <c r="H23" i="55"/>
  <c r="H22" i="55"/>
  <c r="H21" i="55"/>
  <c r="H20" i="55"/>
  <c r="H19" i="55"/>
  <c r="H18" i="55"/>
  <c r="H17" i="55"/>
  <c r="H16" i="55"/>
  <c r="H15" i="55"/>
  <c r="H14" i="55"/>
  <c r="H13" i="55"/>
  <c r="H12" i="55"/>
  <c r="H11" i="55"/>
  <c r="H10" i="55"/>
  <c r="H9" i="55"/>
  <c r="H8" i="55"/>
  <c r="H7" i="55"/>
  <c r="H6" i="55"/>
  <c r="H5" i="55"/>
  <c r="H4" i="55"/>
  <c r="H3" i="55"/>
  <c r="B3" i="55"/>
  <c r="B4" i="55" s="1"/>
  <c r="B5" i="55" s="1"/>
  <c r="B6" i="55" s="1"/>
  <c r="B7" i="55" s="1"/>
  <c r="B8" i="55" s="1"/>
  <c r="B9" i="55" s="1"/>
  <c r="B10" i="55" s="1"/>
  <c r="B11" i="55" s="1"/>
  <c r="B12" i="55" s="1"/>
  <c r="B13" i="55" s="1"/>
  <c r="B14" i="55" s="1"/>
  <c r="B15" i="55" s="1"/>
  <c r="B16" i="55" s="1"/>
  <c r="B17" i="55" s="1"/>
  <c r="B18" i="55" s="1"/>
  <c r="B19" i="55" s="1"/>
  <c r="B20" i="55" s="1"/>
  <c r="B21" i="55" s="1"/>
  <c r="B22" i="55" s="1"/>
  <c r="B23" i="55" s="1"/>
  <c r="B24" i="55" s="1"/>
  <c r="B25" i="55" s="1"/>
  <c r="B26" i="55" s="1"/>
  <c r="B27" i="55" s="1"/>
  <c r="B28" i="55" s="1"/>
  <c r="B29" i="55" s="1"/>
  <c r="B30" i="55" s="1"/>
  <c r="B31" i="55" s="1"/>
  <c r="B32" i="55" s="1"/>
  <c r="B33" i="55" s="1"/>
  <c r="B34" i="55" s="1"/>
  <c r="B35" i="55" s="1"/>
  <c r="B36" i="55" s="1"/>
  <c r="B37" i="55" s="1"/>
  <c r="B38" i="55" s="1"/>
  <c r="B39" i="55" s="1"/>
  <c r="H2" i="55"/>
  <c r="H99" i="54" l="1"/>
  <c r="B99" i="54"/>
  <c r="H98" i="54"/>
  <c r="B98" i="54"/>
  <c r="H97" i="54"/>
  <c r="B97" i="54"/>
  <c r="H96" i="54"/>
  <c r="B96" i="54"/>
  <c r="H95" i="54"/>
  <c r="B95" i="54"/>
  <c r="H94" i="54"/>
  <c r="B94" i="54"/>
  <c r="H93" i="54"/>
  <c r="B93" i="54"/>
  <c r="H92" i="54"/>
  <c r="B92" i="54"/>
  <c r="H91" i="54"/>
  <c r="B91" i="54"/>
  <c r="H90" i="54"/>
  <c r="B90" i="54"/>
  <c r="H89" i="54"/>
  <c r="B89" i="54"/>
  <c r="H88" i="54"/>
  <c r="B88" i="54"/>
  <c r="H87" i="54"/>
  <c r="B87" i="54"/>
  <c r="H86" i="54"/>
  <c r="B86" i="54"/>
  <c r="H85" i="54"/>
  <c r="B85" i="54"/>
  <c r="H84" i="54"/>
  <c r="B84" i="54"/>
  <c r="H83" i="54"/>
  <c r="B83" i="54"/>
  <c r="H82" i="54"/>
  <c r="B82" i="54"/>
  <c r="H81" i="54"/>
  <c r="B81" i="54"/>
  <c r="H80" i="54"/>
  <c r="B80" i="54"/>
  <c r="H79" i="54"/>
  <c r="B79" i="54"/>
  <c r="H78" i="54"/>
  <c r="B78" i="54"/>
  <c r="H77" i="54"/>
  <c r="B77" i="54"/>
  <c r="H76" i="54"/>
  <c r="B76" i="54"/>
  <c r="H75" i="54"/>
  <c r="B75" i="54"/>
  <c r="H74" i="54"/>
  <c r="B74" i="54"/>
  <c r="H73" i="54"/>
  <c r="B73" i="54"/>
  <c r="H72" i="54"/>
  <c r="B72" i="54"/>
  <c r="H71" i="54"/>
  <c r="B71" i="54"/>
  <c r="H70" i="54"/>
  <c r="B70" i="54"/>
  <c r="H69" i="54"/>
  <c r="B69" i="54"/>
  <c r="H68" i="54"/>
  <c r="B68" i="54"/>
  <c r="H67" i="54"/>
  <c r="B67" i="54"/>
  <c r="H66" i="54"/>
  <c r="B66" i="54"/>
  <c r="H65" i="54"/>
  <c r="B65" i="54"/>
  <c r="H64" i="54"/>
  <c r="B64" i="54"/>
  <c r="H63" i="54"/>
  <c r="B63" i="54"/>
  <c r="H62" i="54"/>
  <c r="B62" i="54"/>
  <c r="H61" i="54"/>
  <c r="B61" i="54"/>
  <c r="H60" i="54"/>
  <c r="B60" i="54"/>
  <c r="H59" i="54"/>
  <c r="B59" i="54"/>
  <c r="H58" i="54"/>
  <c r="B58" i="54"/>
  <c r="H57" i="54"/>
  <c r="B57" i="54"/>
  <c r="H56" i="54"/>
  <c r="B56" i="54"/>
  <c r="H55" i="54"/>
  <c r="B55" i="54"/>
  <c r="H54" i="54"/>
  <c r="B54" i="54"/>
  <c r="H53" i="54"/>
  <c r="B53" i="54"/>
  <c r="H52" i="54"/>
  <c r="B52" i="54"/>
  <c r="H51" i="54"/>
  <c r="B51" i="54"/>
  <c r="H50" i="54"/>
  <c r="B50" i="54"/>
  <c r="H49" i="54"/>
  <c r="B49" i="54"/>
  <c r="H48" i="54"/>
  <c r="B48" i="54"/>
  <c r="H47" i="54"/>
  <c r="B47" i="54"/>
  <c r="H46" i="54"/>
  <c r="B46" i="54"/>
  <c r="H45" i="54"/>
  <c r="B45" i="54"/>
  <c r="H44" i="54"/>
  <c r="B44" i="54"/>
  <c r="H43" i="54"/>
  <c r="B43" i="54"/>
  <c r="H42" i="54"/>
  <c r="H41" i="54"/>
  <c r="H40" i="54"/>
  <c r="H39" i="54"/>
  <c r="H38" i="54"/>
  <c r="H37" i="54"/>
  <c r="H36" i="54"/>
  <c r="H35" i="54"/>
  <c r="H34" i="54"/>
  <c r="H33" i="54"/>
  <c r="H32" i="54"/>
  <c r="H31" i="54"/>
  <c r="H30" i="54"/>
  <c r="H29" i="54"/>
  <c r="H28" i="54" l="1"/>
  <c r="H27" i="54"/>
  <c r="H26" i="54"/>
  <c r="H25" i="54"/>
  <c r="H24" i="54"/>
  <c r="H23" i="54"/>
  <c r="H22" i="54"/>
  <c r="H21" i="54"/>
  <c r="H20" i="54"/>
  <c r="H19" i="54"/>
  <c r="H18" i="54"/>
  <c r="H17" i="54"/>
  <c r="H16" i="54"/>
  <c r="H15" i="54"/>
  <c r="H14" i="54"/>
  <c r="H13" i="54"/>
  <c r="H12" i="54"/>
  <c r="H11" i="54"/>
  <c r="H10" i="54"/>
  <c r="H9" i="54"/>
  <c r="H8" i="54"/>
  <c r="H7" i="54"/>
  <c r="H6" i="54"/>
  <c r="H5" i="54"/>
  <c r="H4" i="54"/>
  <c r="H2" i="54"/>
  <c r="H3" i="54"/>
  <c r="B3" i="54" l="1"/>
  <c r="B4" i="54" s="1"/>
  <c r="B5" i="54" s="1"/>
  <c r="B6" i="54" s="1"/>
  <c r="B7" i="54" s="1"/>
  <c r="B8" i="54" s="1"/>
  <c r="B9" i="54" s="1"/>
  <c r="B10" i="54" s="1"/>
  <c r="B11" i="54" s="1"/>
  <c r="B12" i="54" s="1"/>
  <c r="B13" i="54" s="1"/>
  <c r="B14" i="54" s="1"/>
  <c r="B15" i="54" s="1"/>
  <c r="B16" i="54" s="1"/>
  <c r="B17" i="54" s="1"/>
  <c r="B18" i="54" s="1"/>
  <c r="B19" i="54" s="1"/>
  <c r="B20" i="54" s="1"/>
  <c r="B21" i="54" s="1"/>
  <c r="B22" i="54" s="1"/>
  <c r="B23" i="54" s="1"/>
  <c r="B24" i="54" s="1"/>
  <c r="B25" i="54" s="1"/>
  <c r="B26" i="54" s="1"/>
  <c r="B27" i="54" s="1"/>
  <c r="B28" i="54" s="1"/>
  <c r="B29" i="54" s="1"/>
  <c r="B30" i="54" s="1"/>
  <c r="B31" i="54" s="1"/>
  <c r="B32" i="54" s="1"/>
  <c r="B33" i="54" s="1"/>
  <c r="B34" i="54" s="1"/>
  <c r="B35" i="54" s="1"/>
  <c r="B36" i="54" s="1"/>
  <c r="B37" i="54" s="1"/>
  <c r="B38" i="54" s="1"/>
  <c r="B39" i="54" s="1"/>
  <c r="B40" i="54" s="1"/>
  <c r="B41" i="54" s="1"/>
  <c r="B42" i="54" s="1"/>
  <c r="I102" i="42" l="1"/>
  <c r="F102" i="43" s="1"/>
  <c r="I101" i="42"/>
  <c r="F101" i="43" s="1"/>
  <c r="I100" i="42"/>
  <c r="F100" i="43" s="1"/>
  <c r="I99" i="42"/>
  <c r="F99" i="43" s="1"/>
  <c r="I98" i="42"/>
  <c r="F98" i="43" s="1"/>
  <c r="I97" i="42"/>
  <c r="F97" i="43" s="1"/>
  <c r="I96" i="42"/>
  <c r="F96" i="43" s="1"/>
  <c r="I95" i="42"/>
  <c r="F95" i="43" s="1"/>
  <c r="I94" i="42"/>
  <c r="F94" i="43" s="1"/>
  <c r="I93" i="42"/>
  <c r="F93" i="43" s="1"/>
  <c r="I92" i="42"/>
  <c r="F92" i="43" s="1"/>
  <c r="I91" i="42"/>
  <c r="F91" i="43" s="1"/>
  <c r="I90" i="42"/>
  <c r="F90" i="43" s="1"/>
  <c r="I89" i="42"/>
  <c r="F89" i="43" s="1"/>
  <c r="I88" i="42"/>
  <c r="F88" i="43" s="1"/>
  <c r="I87" i="42"/>
  <c r="F87" i="43" s="1"/>
  <c r="I86" i="42"/>
  <c r="F86" i="43" s="1"/>
  <c r="I85" i="42"/>
  <c r="F85" i="43" s="1"/>
  <c r="I84" i="42"/>
  <c r="F84" i="43" s="1"/>
  <c r="I83" i="42"/>
  <c r="F83" i="43" s="1"/>
  <c r="I82" i="42"/>
  <c r="F82" i="43" s="1"/>
  <c r="I81" i="42"/>
  <c r="F81" i="43" s="1"/>
  <c r="I80" i="42"/>
  <c r="F80" i="43" s="1"/>
  <c r="I79" i="42"/>
  <c r="F79" i="43" s="1"/>
  <c r="I78" i="42"/>
  <c r="F78" i="43" s="1"/>
  <c r="I77" i="42"/>
  <c r="F77" i="43" s="1"/>
  <c r="I76" i="42"/>
  <c r="F76" i="43" s="1"/>
  <c r="I75" i="42"/>
  <c r="F75" i="43" s="1"/>
  <c r="I74" i="42"/>
  <c r="F74" i="43" s="1"/>
  <c r="I73" i="42"/>
  <c r="F73" i="43" s="1"/>
  <c r="I72" i="42"/>
  <c r="F72" i="43" s="1"/>
  <c r="I71" i="42"/>
  <c r="F71" i="43" s="1"/>
  <c r="I70" i="42"/>
  <c r="F70" i="43" s="1"/>
  <c r="I69" i="42"/>
  <c r="F69" i="43" s="1"/>
  <c r="I68" i="42"/>
  <c r="F68" i="43" s="1"/>
  <c r="I67" i="42"/>
  <c r="F67" i="43" s="1"/>
  <c r="I66" i="42"/>
  <c r="F66" i="43" s="1"/>
  <c r="I65" i="42"/>
  <c r="F65" i="43" s="1"/>
  <c r="I64" i="42"/>
  <c r="F64" i="43" s="1"/>
  <c r="I63" i="42"/>
  <c r="F63" i="43" s="1"/>
  <c r="I62" i="42"/>
  <c r="F62" i="43" s="1"/>
  <c r="I61" i="42"/>
  <c r="F61" i="43" s="1"/>
  <c r="I60" i="42"/>
  <c r="F60" i="43" s="1"/>
  <c r="I59" i="42"/>
  <c r="F59" i="43" s="1"/>
  <c r="I58" i="42"/>
  <c r="F58" i="43" s="1"/>
  <c r="I57" i="42"/>
  <c r="F57" i="43" s="1"/>
  <c r="I56" i="42"/>
  <c r="F56" i="43" s="1"/>
  <c r="I55" i="42"/>
  <c r="F55" i="43" s="1"/>
  <c r="I54" i="42"/>
  <c r="F54" i="43" s="1"/>
  <c r="I53" i="42"/>
  <c r="F53" i="43" s="1"/>
  <c r="I52" i="42"/>
  <c r="F52" i="43" s="1"/>
  <c r="I51" i="42"/>
  <c r="F51" i="43" s="1"/>
  <c r="I50" i="42"/>
  <c r="F50" i="43" s="1"/>
  <c r="I49" i="42"/>
  <c r="F49" i="43" s="1"/>
  <c r="I48" i="42"/>
  <c r="F48" i="43" s="1"/>
  <c r="I47" i="42"/>
  <c r="F47" i="43" s="1"/>
  <c r="I46" i="42"/>
  <c r="F46" i="43" s="1"/>
  <c r="I45" i="42"/>
  <c r="F45" i="43" s="1"/>
  <c r="I44" i="42"/>
  <c r="F44" i="43" s="1"/>
  <c r="I43" i="42"/>
  <c r="F43" i="43" s="1"/>
  <c r="I42" i="42"/>
  <c r="F42" i="43" s="1"/>
  <c r="I41" i="42"/>
  <c r="F41" i="43" s="1"/>
  <c r="I40" i="42"/>
  <c r="F40" i="43" s="1"/>
  <c r="I39" i="42"/>
  <c r="F39" i="43" s="1"/>
  <c r="I38" i="42"/>
  <c r="F38" i="43" s="1"/>
  <c r="I37" i="42"/>
  <c r="F37" i="43" s="1"/>
  <c r="I36" i="42"/>
  <c r="F36" i="43" s="1"/>
  <c r="I35" i="42"/>
  <c r="F35" i="43" s="1"/>
  <c r="I34" i="42"/>
  <c r="F34" i="43" s="1"/>
  <c r="I33" i="42"/>
  <c r="F33" i="43" s="1"/>
  <c r="I32" i="42"/>
  <c r="F32" i="43" s="1"/>
  <c r="I31" i="42"/>
  <c r="F31" i="43" s="1"/>
  <c r="I30" i="42"/>
  <c r="F30" i="43" s="1"/>
  <c r="I29" i="42"/>
  <c r="F29" i="43" s="1"/>
  <c r="I28" i="42"/>
  <c r="F28" i="43" s="1"/>
  <c r="I27" i="42"/>
  <c r="F27" i="43" s="1"/>
  <c r="I26" i="42"/>
  <c r="F26" i="43" s="1"/>
  <c r="I25" i="42"/>
  <c r="F25" i="43" s="1"/>
  <c r="I24" i="42"/>
  <c r="F24" i="43" s="1"/>
  <c r="I23" i="42"/>
  <c r="F23" i="43" s="1"/>
  <c r="I22" i="42"/>
  <c r="F22" i="43" s="1"/>
  <c r="I21" i="42"/>
  <c r="F21" i="43" s="1"/>
  <c r="I20" i="42"/>
  <c r="F20" i="43" s="1"/>
  <c r="I19" i="42"/>
  <c r="F19" i="43" s="1"/>
  <c r="I18" i="42"/>
  <c r="F18" i="43" s="1"/>
  <c r="I17" i="42"/>
  <c r="F17" i="43" s="1"/>
  <c r="I16" i="42"/>
  <c r="F16" i="43" s="1"/>
  <c r="I15" i="42"/>
  <c r="F15" i="43" s="1"/>
  <c r="I14" i="42"/>
  <c r="F14" i="43" s="1"/>
  <c r="I13" i="42"/>
  <c r="F13" i="43" s="1"/>
  <c r="I12" i="42"/>
  <c r="F12" i="43" s="1"/>
  <c r="I11" i="42"/>
  <c r="F11" i="43" s="1"/>
  <c r="I10" i="42"/>
  <c r="F10" i="43" s="1"/>
  <c r="I9" i="42"/>
  <c r="F9" i="43" s="1"/>
  <c r="I8" i="42"/>
  <c r="F8" i="43" s="1"/>
  <c r="I7" i="42"/>
  <c r="F7" i="43" s="1"/>
  <c r="I6" i="42"/>
  <c r="F6" i="43" s="1"/>
  <c r="I5" i="42"/>
  <c r="F5" i="43" s="1"/>
  <c r="I4" i="42"/>
  <c r="F4" i="43" s="1"/>
  <c r="I3" i="42"/>
  <c r="F3" i="43" s="1"/>
  <c r="I2" i="42"/>
  <c r="F2" i="43" s="1"/>
  <c r="Y32" i="43" l="1"/>
  <c r="B4" i="52"/>
  <c r="C4" i="52"/>
  <c r="J48" i="42" l="1"/>
  <c r="L48" i="42" s="1"/>
  <c r="E48" i="42"/>
  <c r="F48" i="42" s="1"/>
  <c r="O48" i="42"/>
  <c r="C48" i="42"/>
  <c r="J47" i="42"/>
  <c r="K47" i="42" s="1"/>
  <c r="N47" i="42" s="1"/>
  <c r="E47" i="42"/>
  <c r="G47" i="42" s="1"/>
  <c r="C47" i="42"/>
  <c r="J46" i="42"/>
  <c r="L46" i="42" s="1"/>
  <c r="E46" i="42"/>
  <c r="F46" i="42" s="1"/>
  <c r="O46" i="42"/>
  <c r="C46" i="42"/>
  <c r="H48" i="42" l="1"/>
  <c r="M48" i="42"/>
  <c r="H46" i="42"/>
  <c r="M46" i="42"/>
  <c r="K46" i="42"/>
  <c r="N46" i="42" s="1"/>
  <c r="F47" i="42"/>
  <c r="K48" i="42"/>
  <c r="N48" i="42" s="1"/>
  <c r="G46" i="42"/>
  <c r="L47" i="42"/>
  <c r="O47" i="42"/>
  <c r="G48" i="42"/>
  <c r="N6" i="50"/>
  <c r="J6" i="50"/>
  <c r="L6" i="50" s="1"/>
  <c r="E6" i="50"/>
  <c r="G6" i="50" s="1"/>
  <c r="N5" i="50"/>
  <c r="J5" i="50"/>
  <c r="L5" i="50" s="1"/>
  <c r="E5" i="50"/>
  <c r="G5" i="50" s="1"/>
  <c r="N4" i="50"/>
  <c r="J4" i="50"/>
  <c r="L4" i="50" s="1"/>
  <c r="E4" i="50"/>
  <c r="G4" i="50" s="1"/>
  <c r="N13" i="51"/>
  <c r="J13" i="51"/>
  <c r="L13" i="51" s="1"/>
  <c r="E13" i="51"/>
  <c r="G13" i="51" s="1"/>
  <c r="N12" i="51"/>
  <c r="J12" i="51"/>
  <c r="L12" i="51" s="1"/>
  <c r="E12" i="51"/>
  <c r="G12" i="51" s="1"/>
  <c r="N11" i="51"/>
  <c r="J11" i="51"/>
  <c r="L11" i="51" s="1"/>
  <c r="E11" i="51"/>
  <c r="G11" i="51" s="1"/>
  <c r="H47" i="42" l="1"/>
  <c r="M47" i="42"/>
  <c r="C102" i="53"/>
  <c r="C101" i="53"/>
  <c r="C100" i="53"/>
  <c r="C99" i="53"/>
  <c r="C98" i="53"/>
  <c r="C97" i="53"/>
  <c r="C96" i="53"/>
  <c r="C95" i="53"/>
  <c r="C94" i="53"/>
  <c r="C93" i="53"/>
  <c r="C92" i="53"/>
  <c r="C91" i="53"/>
  <c r="C90" i="53"/>
  <c r="C89" i="53"/>
  <c r="C88" i="53"/>
  <c r="C87" i="53"/>
  <c r="C86" i="53"/>
  <c r="C85" i="53"/>
  <c r="C84" i="53"/>
  <c r="C83" i="53"/>
  <c r="C82" i="53"/>
  <c r="C81" i="53"/>
  <c r="C80" i="53"/>
  <c r="C79" i="53"/>
  <c r="C78" i="53"/>
  <c r="C77" i="53"/>
  <c r="C76" i="53"/>
  <c r="C75" i="53"/>
  <c r="C74" i="53"/>
  <c r="C73" i="53"/>
  <c r="C72" i="53"/>
  <c r="C71" i="53"/>
  <c r="C70" i="53"/>
  <c r="C69" i="53"/>
  <c r="C68" i="53"/>
  <c r="C67" i="53"/>
  <c r="C66" i="53"/>
  <c r="C65" i="53"/>
  <c r="C64" i="53"/>
  <c r="C63" i="53"/>
  <c r="C62" i="53"/>
  <c r="C61" i="53"/>
  <c r="C60" i="53"/>
  <c r="C59" i="53"/>
  <c r="C58" i="53"/>
  <c r="C57" i="53"/>
  <c r="C56" i="53"/>
  <c r="C55" i="53"/>
  <c r="C54" i="53"/>
  <c r="C53" i="53"/>
  <c r="C52" i="53"/>
  <c r="C51" i="53"/>
  <c r="C50" i="53"/>
  <c r="C49" i="53"/>
  <c r="C48" i="53"/>
  <c r="C47" i="53"/>
  <c r="C46" i="53"/>
  <c r="C45" i="53"/>
  <c r="C44" i="53"/>
  <c r="C43" i="53"/>
  <c r="C42" i="53"/>
  <c r="C41" i="53"/>
  <c r="C40" i="53"/>
  <c r="C39" i="53"/>
  <c r="C38" i="53"/>
  <c r="C37" i="53"/>
  <c r="C36" i="53"/>
  <c r="C35" i="53"/>
  <c r="C34" i="53"/>
  <c r="C33" i="53"/>
  <c r="C32" i="53"/>
  <c r="C31" i="53"/>
  <c r="C30" i="53"/>
  <c r="C29" i="53"/>
  <c r="C28" i="53"/>
  <c r="C27" i="53"/>
  <c r="C26" i="53"/>
  <c r="C25" i="53"/>
  <c r="C24" i="53"/>
  <c r="C23" i="53"/>
  <c r="C22" i="53"/>
  <c r="C21" i="53"/>
  <c r="C20" i="53"/>
  <c r="C19" i="53"/>
  <c r="C18" i="53"/>
  <c r="C17" i="53"/>
  <c r="C16" i="53"/>
  <c r="C15" i="53"/>
  <c r="C14" i="53"/>
  <c r="C13" i="53"/>
  <c r="C12" i="53"/>
  <c r="C11" i="53"/>
  <c r="C10" i="53"/>
  <c r="C9" i="53"/>
  <c r="C8" i="53"/>
  <c r="C7" i="53"/>
  <c r="C6" i="53"/>
  <c r="C5" i="53"/>
  <c r="C4" i="53"/>
  <c r="C3" i="53"/>
  <c r="C2" i="53"/>
  <c r="C102" i="52"/>
  <c r="C101" i="52"/>
  <c r="C100" i="52"/>
  <c r="C99" i="52"/>
  <c r="C98" i="52"/>
  <c r="C97" i="52"/>
  <c r="C96" i="52"/>
  <c r="C95" i="52"/>
  <c r="C94" i="52"/>
  <c r="C93" i="52"/>
  <c r="C92" i="52"/>
  <c r="C91" i="52"/>
  <c r="C90" i="52"/>
  <c r="C89" i="52"/>
  <c r="C88" i="52"/>
  <c r="C87" i="52"/>
  <c r="C86" i="52"/>
  <c r="C85" i="52"/>
  <c r="C84" i="52"/>
  <c r="C83" i="52"/>
  <c r="C82" i="52"/>
  <c r="C81" i="52"/>
  <c r="C80" i="52"/>
  <c r="C79" i="52"/>
  <c r="C78" i="52"/>
  <c r="C77" i="52"/>
  <c r="C76" i="52"/>
  <c r="C75" i="52"/>
  <c r="C74" i="52"/>
  <c r="C73" i="52"/>
  <c r="C72" i="52"/>
  <c r="C71" i="52"/>
  <c r="C70" i="52"/>
  <c r="C69" i="52"/>
  <c r="C68" i="52"/>
  <c r="C67" i="52"/>
  <c r="C66" i="52"/>
  <c r="C65" i="52"/>
  <c r="C64" i="52"/>
  <c r="C63" i="52"/>
  <c r="C62" i="52"/>
  <c r="C61" i="52"/>
  <c r="C60" i="52"/>
  <c r="C59" i="52"/>
  <c r="C58" i="52"/>
  <c r="C57" i="52"/>
  <c r="C56" i="52"/>
  <c r="C55" i="52"/>
  <c r="C54" i="52"/>
  <c r="C53" i="52"/>
  <c r="C52" i="52"/>
  <c r="C51" i="52"/>
  <c r="C50" i="52"/>
  <c r="C49" i="52"/>
  <c r="C48" i="52"/>
  <c r="C47" i="52"/>
  <c r="C46" i="52"/>
  <c r="C45" i="52"/>
  <c r="C44" i="52"/>
  <c r="C43" i="52"/>
  <c r="C42" i="52"/>
  <c r="C41" i="52"/>
  <c r="C40" i="52"/>
  <c r="C39" i="52"/>
  <c r="C38" i="52"/>
  <c r="C37" i="52"/>
  <c r="C36" i="52"/>
  <c r="C35" i="52"/>
  <c r="C34" i="52"/>
  <c r="C33" i="52"/>
  <c r="C32" i="52"/>
  <c r="C31" i="52"/>
  <c r="C30" i="52"/>
  <c r="C29" i="52"/>
  <c r="C28" i="52"/>
  <c r="C27" i="52"/>
  <c r="C26" i="52"/>
  <c r="C25" i="52"/>
  <c r="C24" i="52"/>
  <c r="C23" i="52"/>
  <c r="C22" i="52"/>
  <c r="C21" i="52"/>
  <c r="C20" i="52"/>
  <c r="C19" i="52"/>
  <c r="C18" i="52"/>
  <c r="C17" i="52"/>
  <c r="C16" i="52"/>
  <c r="C15" i="52"/>
  <c r="C14" i="52"/>
  <c r="C13" i="52"/>
  <c r="C12" i="52"/>
  <c r="C11" i="52"/>
  <c r="C10" i="52"/>
  <c r="C9" i="52"/>
  <c r="C8" i="52"/>
  <c r="C7" i="52"/>
  <c r="C6" i="52"/>
  <c r="C5" i="52"/>
  <c r="C3" i="52"/>
  <c r="C2" i="52"/>
  <c r="U6" i="52" l="1"/>
  <c r="T6" i="53"/>
  <c r="U6" i="53" s="1"/>
  <c r="B102" i="53"/>
  <c r="A102" i="53" s="1"/>
  <c r="B101" i="53"/>
  <c r="A101" i="53" s="1"/>
  <c r="B100" i="53"/>
  <c r="A100" i="53" s="1"/>
  <c r="B99" i="53"/>
  <c r="A99" i="53" s="1"/>
  <c r="B98" i="53"/>
  <c r="A98" i="53" s="1"/>
  <c r="B97" i="53"/>
  <c r="A97" i="53" s="1"/>
  <c r="B96" i="53"/>
  <c r="A96" i="53" s="1"/>
  <c r="B95" i="53"/>
  <c r="A95" i="53" s="1"/>
  <c r="B94" i="53"/>
  <c r="A94" i="53" s="1"/>
  <c r="B93" i="53"/>
  <c r="A93" i="53" s="1"/>
  <c r="B92" i="53"/>
  <c r="A92" i="53" s="1"/>
  <c r="B91" i="53"/>
  <c r="A91" i="53" s="1"/>
  <c r="B90" i="53"/>
  <c r="A90" i="53" s="1"/>
  <c r="B89" i="53"/>
  <c r="A89" i="53" s="1"/>
  <c r="B88" i="53"/>
  <c r="A88" i="53" s="1"/>
  <c r="B87" i="53"/>
  <c r="A87" i="53" s="1"/>
  <c r="B86" i="53"/>
  <c r="A86" i="53" s="1"/>
  <c r="B85" i="53"/>
  <c r="A85" i="53" s="1"/>
  <c r="B84" i="53"/>
  <c r="A84" i="53" s="1"/>
  <c r="B83" i="53"/>
  <c r="A83" i="53" s="1"/>
  <c r="B82" i="53"/>
  <c r="A82" i="53" s="1"/>
  <c r="B81" i="53"/>
  <c r="A81" i="53" s="1"/>
  <c r="B80" i="53"/>
  <c r="A80" i="53" s="1"/>
  <c r="B79" i="53"/>
  <c r="A79" i="53" s="1"/>
  <c r="B78" i="53"/>
  <c r="A78" i="53" s="1"/>
  <c r="B77" i="53"/>
  <c r="A77" i="53" s="1"/>
  <c r="B76" i="53"/>
  <c r="A76" i="53" s="1"/>
  <c r="B75" i="53"/>
  <c r="A75" i="53" s="1"/>
  <c r="B74" i="53"/>
  <c r="A74" i="53" s="1"/>
  <c r="B73" i="53"/>
  <c r="A73" i="53" s="1"/>
  <c r="B72" i="53"/>
  <c r="A72" i="53" s="1"/>
  <c r="B71" i="53"/>
  <c r="A71" i="53" s="1"/>
  <c r="B70" i="53"/>
  <c r="A70" i="53" s="1"/>
  <c r="B69" i="53"/>
  <c r="A69" i="53" s="1"/>
  <c r="B68" i="53"/>
  <c r="A68" i="53" s="1"/>
  <c r="B67" i="53"/>
  <c r="A67" i="53" s="1"/>
  <c r="B66" i="53"/>
  <c r="A66" i="53" s="1"/>
  <c r="B65" i="53"/>
  <c r="A65" i="53" s="1"/>
  <c r="B64" i="53"/>
  <c r="A64" i="53" s="1"/>
  <c r="B63" i="53"/>
  <c r="A63" i="53" s="1"/>
  <c r="B62" i="53"/>
  <c r="A62" i="53" s="1"/>
  <c r="B61" i="53"/>
  <c r="A61" i="53" s="1"/>
  <c r="B60" i="53"/>
  <c r="A60" i="53" s="1"/>
  <c r="B59" i="53"/>
  <c r="A59" i="53" s="1"/>
  <c r="B58" i="53"/>
  <c r="A58" i="53" s="1"/>
  <c r="B57" i="53"/>
  <c r="A57" i="53" s="1"/>
  <c r="B56" i="53"/>
  <c r="A56" i="53" s="1"/>
  <c r="B55" i="53"/>
  <c r="A55" i="53" s="1"/>
  <c r="B54" i="53"/>
  <c r="A54" i="53" s="1"/>
  <c r="B53" i="53"/>
  <c r="A53" i="53" s="1"/>
  <c r="B52" i="53"/>
  <c r="A52" i="53" s="1"/>
  <c r="B51" i="53"/>
  <c r="A51" i="53" s="1"/>
  <c r="B50" i="53"/>
  <c r="A50" i="53" s="1"/>
  <c r="B49" i="53"/>
  <c r="A49" i="53" s="1"/>
  <c r="B48" i="53"/>
  <c r="A48" i="53" s="1"/>
  <c r="B47" i="53"/>
  <c r="A47" i="53" s="1"/>
  <c r="B46" i="53"/>
  <c r="A46" i="53" s="1"/>
  <c r="B45" i="53"/>
  <c r="A45" i="53" s="1"/>
  <c r="B44" i="53"/>
  <c r="A44" i="53" s="1"/>
  <c r="B43" i="53"/>
  <c r="A43" i="53" s="1"/>
  <c r="B42" i="53"/>
  <c r="A42" i="53" s="1"/>
  <c r="B41" i="53"/>
  <c r="A41" i="53" s="1"/>
  <c r="B40" i="53"/>
  <c r="A40" i="53" s="1"/>
  <c r="B39" i="53"/>
  <c r="A39" i="53" s="1"/>
  <c r="B38" i="53"/>
  <c r="A38" i="53" s="1"/>
  <c r="B37" i="53"/>
  <c r="A37" i="53" s="1"/>
  <c r="B36" i="53"/>
  <c r="A36" i="53" s="1"/>
  <c r="B35" i="53"/>
  <c r="A35" i="53" s="1"/>
  <c r="B34" i="53"/>
  <c r="A34" i="53" s="1"/>
  <c r="B33" i="53"/>
  <c r="A33" i="53" s="1"/>
  <c r="B32" i="53"/>
  <c r="A32" i="53" s="1"/>
  <c r="B31" i="53"/>
  <c r="A31" i="53" s="1"/>
  <c r="B30" i="53"/>
  <c r="A30" i="53" s="1"/>
  <c r="B29" i="53"/>
  <c r="A29" i="53" s="1"/>
  <c r="B28" i="53"/>
  <c r="A28" i="53" s="1"/>
  <c r="B27" i="53"/>
  <c r="A27" i="53" s="1"/>
  <c r="B26" i="53"/>
  <c r="A26" i="53" s="1"/>
  <c r="B25" i="53"/>
  <c r="A25" i="53" s="1"/>
  <c r="B24" i="53"/>
  <c r="A24" i="53" s="1"/>
  <c r="B23" i="53"/>
  <c r="A23" i="53" s="1"/>
  <c r="B22" i="53"/>
  <c r="A22" i="53" s="1"/>
  <c r="B21" i="53"/>
  <c r="A21" i="53" s="1"/>
  <c r="B20" i="53"/>
  <c r="A20" i="53" s="1"/>
  <c r="B19" i="53"/>
  <c r="A19" i="53" s="1"/>
  <c r="B18" i="53"/>
  <c r="A18" i="53" s="1"/>
  <c r="B17" i="53"/>
  <c r="A17" i="53" s="1"/>
  <c r="B16" i="53"/>
  <c r="A16" i="53" s="1"/>
  <c r="B15" i="53"/>
  <c r="A15" i="53" s="1"/>
  <c r="B14" i="53"/>
  <c r="A14" i="53" s="1"/>
  <c r="B13" i="53"/>
  <c r="A13" i="53" s="1"/>
  <c r="B12" i="53"/>
  <c r="A12" i="53" s="1"/>
  <c r="B11" i="53"/>
  <c r="A11" i="53" s="1"/>
  <c r="B10" i="53"/>
  <c r="A10" i="53" s="1"/>
  <c r="B9" i="53"/>
  <c r="A9" i="53" s="1"/>
  <c r="B8" i="53"/>
  <c r="A8" i="53" s="1"/>
  <c r="B7" i="53"/>
  <c r="B6" i="53"/>
  <c r="B5" i="53"/>
  <c r="B4" i="53"/>
  <c r="B3" i="53"/>
  <c r="A3" i="53" s="1"/>
  <c r="B2" i="53"/>
  <c r="B102" i="52"/>
  <c r="A102" i="52" s="1"/>
  <c r="B101" i="52"/>
  <c r="A101" i="52" s="1"/>
  <c r="B100" i="52"/>
  <c r="A100" i="52" s="1"/>
  <c r="B99" i="52"/>
  <c r="A99" i="52" s="1"/>
  <c r="B98" i="52"/>
  <c r="A98" i="52" s="1"/>
  <c r="B97" i="52"/>
  <c r="A97" i="52" s="1"/>
  <c r="B96" i="52"/>
  <c r="A96" i="52" s="1"/>
  <c r="B95" i="52"/>
  <c r="A95" i="52" s="1"/>
  <c r="B94" i="52"/>
  <c r="A94" i="52" s="1"/>
  <c r="B93" i="52"/>
  <c r="A93" i="52" s="1"/>
  <c r="B92" i="52"/>
  <c r="A92" i="52" s="1"/>
  <c r="B91" i="52"/>
  <c r="A91" i="52" s="1"/>
  <c r="B90" i="52"/>
  <c r="A90" i="52" s="1"/>
  <c r="B89" i="52"/>
  <c r="A89" i="52" s="1"/>
  <c r="B88" i="52"/>
  <c r="A88" i="52" s="1"/>
  <c r="B87" i="52"/>
  <c r="A87" i="52" s="1"/>
  <c r="B86" i="52"/>
  <c r="A86" i="52" s="1"/>
  <c r="B85" i="52"/>
  <c r="A85" i="52" s="1"/>
  <c r="B84" i="52"/>
  <c r="A84" i="52" s="1"/>
  <c r="B83" i="52"/>
  <c r="A83" i="52" s="1"/>
  <c r="B82" i="52"/>
  <c r="A82" i="52" s="1"/>
  <c r="B81" i="52"/>
  <c r="A81" i="52" s="1"/>
  <c r="B80" i="52"/>
  <c r="A80" i="52" s="1"/>
  <c r="B79" i="52"/>
  <c r="A79" i="52" s="1"/>
  <c r="B78" i="52"/>
  <c r="A78" i="52" s="1"/>
  <c r="B77" i="52"/>
  <c r="A77" i="52" s="1"/>
  <c r="B76" i="52"/>
  <c r="A76" i="52" s="1"/>
  <c r="B75" i="52"/>
  <c r="A75" i="52" s="1"/>
  <c r="B74" i="52"/>
  <c r="A74" i="52" s="1"/>
  <c r="B73" i="52"/>
  <c r="A73" i="52" s="1"/>
  <c r="B72" i="52"/>
  <c r="A72" i="52" s="1"/>
  <c r="B71" i="52"/>
  <c r="A71" i="52" s="1"/>
  <c r="B70" i="52"/>
  <c r="A70" i="52" s="1"/>
  <c r="B69" i="52"/>
  <c r="A69" i="52" s="1"/>
  <c r="B68" i="52"/>
  <c r="A68" i="52" s="1"/>
  <c r="B67" i="52"/>
  <c r="A67" i="52" s="1"/>
  <c r="B66" i="52"/>
  <c r="A66" i="52" s="1"/>
  <c r="B65" i="52"/>
  <c r="A65" i="52" s="1"/>
  <c r="B64" i="52"/>
  <c r="A64" i="52" s="1"/>
  <c r="B63" i="52"/>
  <c r="A63" i="52" s="1"/>
  <c r="B62" i="52"/>
  <c r="A62" i="52" s="1"/>
  <c r="B61" i="52"/>
  <c r="A61" i="52" s="1"/>
  <c r="B60" i="52"/>
  <c r="A60" i="52" s="1"/>
  <c r="B59" i="52"/>
  <c r="A59" i="52" s="1"/>
  <c r="B58" i="52"/>
  <c r="A58" i="52" s="1"/>
  <c r="B57" i="52"/>
  <c r="A57" i="52" s="1"/>
  <c r="B56" i="52"/>
  <c r="A56" i="52" s="1"/>
  <c r="B55" i="52"/>
  <c r="A55" i="52" s="1"/>
  <c r="B54" i="52"/>
  <c r="A54" i="52" s="1"/>
  <c r="B53" i="52"/>
  <c r="A53" i="52" s="1"/>
  <c r="B52" i="52"/>
  <c r="A52" i="52" s="1"/>
  <c r="B51" i="52"/>
  <c r="A51" i="52" s="1"/>
  <c r="B50" i="52"/>
  <c r="A50" i="52" s="1"/>
  <c r="B49" i="52"/>
  <c r="A49" i="52" s="1"/>
  <c r="B48" i="52"/>
  <c r="A48" i="52" s="1"/>
  <c r="B47" i="52"/>
  <c r="A47" i="52" s="1"/>
  <c r="B46" i="52"/>
  <c r="A46" i="52" s="1"/>
  <c r="B45" i="52"/>
  <c r="A45" i="52" s="1"/>
  <c r="B44" i="52"/>
  <c r="A44" i="52" s="1"/>
  <c r="B43" i="52"/>
  <c r="A43" i="52" s="1"/>
  <c r="B42" i="52"/>
  <c r="A42" i="52" s="1"/>
  <c r="B41" i="52"/>
  <c r="A41" i="52" s="1"/>
  <c r="B40" i="52"/>
  <c r="A40" i="52" s="1"/>
  <c r="B39" i="52"/>
  <c r="A39" i="52" s="1"/>
  <c r="B38" i="52"/>
  <c r="A38" i="52" s="1"/>
  <c r="B37" i="52"/>
  <c r="A37" i="52" s="1"/>
  <c r="B36" i="52"/>
  <c r="A36" i="52" s="1"/>
  <c r="B35" i="52"/>
  <c r="A35" i="52" s="1"/>
  <c r="B34" i="52"/>
  <c r="B33" i="52"/>
  <c r="B32" i="52"/>
  <c r="B31" i="52"/>
  <c r="B30" i="52"/>
  <c r="B29" i="52"/>
  <c r="B28" i="52"/>
  <c r="B27" i="52"/>
  <c r="B26" i="52"/>
  <c r="B25" i="52"/>
  <c r="B24" i="52"/>
  <c r="B23" i="52"/>
  <c r="B22" i="52"/>
  <c r="B21" i="52"/>
  <c r="B20" i="52"/>
  <c r="B19" i="52"/>
  <c r="B18" i="52"/>
  <c r="B17" i="52"/>
  <c r="B16" i="52"/>
  <c r="B15" i="52"/>
  <c r="B14" i="52"/>
  <c r="B13" i="52"/>
  <c r="B12" i="52"/>
  <c r="B11" i="52"/>
  <c r="B10" i="52"/>
  <c r="B9" i="52"/>
  <c r="B8" i="52"/>
  <c r="B7" i="52"/>
  <c r="B6" i="52"/>
  <c r="B5" i="52"/>
  <c r="B3" i="52"/>
  <c r="A3" i="52" s="1"/>
  <c r="A4" i="52" s="1"/>
  <c r="B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D100" i="52" s="1"/>
  <c r="N100" i="52" s="1"/>
  <c r="E100" i="51"/>
  <c r="C100" i="51"/>
  <c r="N99" i="51"/>
  <c r="J99" i="51"/>
  <c r="L99" i="51" s="1"/>
  <c r="D99" i="52" s="1"/>
  <c r="N99" i="52" s="1"/>
  <c r="E99" i="51"/>
  <c r="G99" i="51" s="1"/>
  <c r="C99" i="51"/>
  <c r="N98" i="51"/>
  <c r="J98" i="51"/>
  <c r="L98" i="51" s="1"/>
  <c r="D98" i="52" s="1"/>
  <c r="N98" i="52" s="1"/>
  <c r="E98" i="51"/>
  <c r="C98" i="51"/>
  <c r="N97" i="51"/>
  <c r="J97" i="51"/>
  <c r="L97" i="51" s="1"/>
  <c r="D97" i="52" s="1"/>
  <c r="N97" i="52" s="1"/>
  <c r="E97" i="51"/>
  <c r="G97" i="51" s="1"/>
  <c r="C97" i="51"/>
  <c r="N96" i="51"/>
  <c r="J96" i="51"/>
  <c r="L96" i="51" s="1"/>
  <c r="D96" i="52" s="1"/>
  <c r="N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D94" i="52" s="1"/>
  <c r="N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D92" i="52" s="1"/>
  <c r="N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D90" i="52" s="1"/>
  <c r="N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D88" i="52" s="1"/>
  <c r="N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D86" i="52" s="1"/>
  <c r="F86" i="52" s="1"/>
  <c r="H86" i="52" s="1"/>
  <c r="E86" i="51"/>
  <c r="G86" i="51" s="1"/>
  <c r="C86" i="51"/>
  <c r="N85" i="51"/>
  <c r="J85" i="51"/>
  <c r="L85" i="51" s="1"/>
  <c r="D85" i="52" s="1"/>
  <c r="N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D82" i="52" s="1"/>
  <c r="N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D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D78" i="52" s="1"/>
  <c r="N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D76" i="52" s="1"/>
  <c r="G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D74" i="52" s="1"/>
  <c r="N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D72" i="52" s="1"/>
  <c r="N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D70" i="52" s="1"/>
  <c r="N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D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D66" i="52" s="1"/>
  <c r="N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D64" i="52" s="1"/>
  <c r="G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D62" i="52" s="1"/>
  <c r="N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K60" i="51" s="1"/>
  <c r="M60" i="51" s="1"/>
  <c r="E60" i="51"/>
  <c r="F60" i="51" s="1"/>
  <c r="H60" i="51" s="1"/>
  <c r="C60" i="51"/>
  <c r="N59" i="51"/>
  <c r="J59" i="51"/>
  <c r="K59" i="51" s="1"/>
  <c r="M59" i="51" s="1"/>
  <c r="E59" i="51"/>
  <c r="G59" i="51" s="1"/>
  <c r="C59" i="51"/>
  <c r="N58" i="51"/>
  <c r="J58" i="51"/>
  <c r="K58" i="51" s="1"/>
  <c r="M58" i="51" s="1"/>
  <c r="E58" i="51"/>
  <c r="F58" i="51" s="1"/>
  <c r="H58" i="51" s="1"/>
  <c r="C58" i="51"/>
  <c r="N57" i="51"/>
  <c r="J57" i="51"/>
  <c r="K57" i="51" s="1"/>
  <c r="M57" i="51" s="1"/>
  <c r="E57" i="51"/>
  <c r="G57" i="51" s="1"/>
  <c r="C57" i="51"/>
  <c r="N56" i="51"/>
  <c r="J56" i="51"/>
  <c r="K56" i="51" s="1"/>
  <c r="M56" i="51" s="1"/>
  <c r="E56" i="51"/>
  <c r="F56" i="51" s="1"/>
  <c r="H56" i="51" s="1"/>
  <c r="C56" i="51"/>
  <c r="N55" i="51"/>
  <c r="J55" i="51"/>
  <c r="K55" i="51" s="1"/>
  <c r="M55" i="51" s="1"/>
  <c r="E55" i="51"/>
  <c r="G55" i="51" s="1"/>
  <c r="C55" i="51"/>
  <c r="N54" i="51"/>
  <c r="J54" i="51"/>
  <c r="K54" i="51" s="1"/>
  <c r="M54" i="51" s="1"/>
  <c r="E54" i="51"/>
  <c r="F54" i="51" s="1"/>
  <c r="H54" i="51" s="1"/>
  <c r="C54" i="51"/>
  <c r="N53" i="51"/>
  <c r="J53" i="51"/>
  <c r="K53" i="51" s="1"/>
  <c r="M53" i="51" s="1"/>
  <c r="E53" i="51"/>
  <c r="F53" i="51" s="1"/>
  <c r="H53" i="51" s="1"/>
  <c r="C53" i="51"/>
  <c r="N52" i="51"/>
  <c r="J52" i="51"/>
  <c r="K52" i="51" s="1"/>
  <c r="M52" i="51" s="1"/>
  <c r="E52" i="51"/>
  <c r="G52" i="51" s="1"/>
  <c r="C52" i="51"/>
  <c r="N51" i="51"/>
  <c r="J51" i="51"/>
  <c r="K51" i="51" s="1"/>
  <c r="M51" i="51" s="1"/>
  <c r="E51" i="51"/>
  <c r="F51" i="51" s="1"/>
  <c r="H51" i="51" s="1"/>
  <c r="C51" i="51"/>
  <c r="N50" i="51"/>
  <c r="J50" i="51"/>
  <c r="K50" i="51" s="1"/>
  <c r="M50" i="51" s="1"/>
  <c r="E50" i="51"/>
  <c r="G50" i="51" s="1"/>
  <c r="C50" i="51"/>
  <c r="N49" i="51"/>
  <c r="J49" i="51"/>
  <c r="K49" i="51" s="1"/>
  <c r="M49" i="51" s="1"/>
  <c r="E49" i="51"/>
  <c r="F49" i="51" s="1"/>
  <c r="H49" i="51" s="1"/>
  <c r="C49" i="51"/>
  <c r="N48" i="51"/>
  <c r="J48" i="51"/>
  <c r="K48" i="51" s="1"/>
  <c r="M48" i="51" s="1"/>
  <c r="E48" i="51"/>
  <c r="G48" i="51" s="1"/>
  <c r="C48" i="51"/>
  <c r="N47" i="51"/>
  <c r="J47" i="51"/>
  <c r="K47" i="51" s="1"/>
  <c r="M47" i="51" s="1"/>
  <c r="E47" i="51"/>
  <c r="F47" i="51" s="1"/>
  <c r="H47" i="51" s="1"/>
  <c r="C47" i="51"/>
  <c r="N46" i="51"/>
  <c r="J46" i="51"/>
  <c r="K46" i="51" s="1"/>
  <c r="M46" i="51" s="1"/>
  <c r="E46" i="51"/>
  <c r="G46" i="51" s="1"/>
  <c r="C46" i="51"/>
  <c r="N45" i="51"/>
  <c r="J45" i="51"/>
  <c r="K45" i="51" s="1"/>
  <c r="M45" i="51" s="1"/>
  <c r="E45" i="51"/>
  <c r="F45" i="51" s="1"/>
  <c r="H45" i="51" s="1"/>
  <c r="C45" i="51"/>
  <c r="N44" i="51"/>
  <c r="J44" i="51"/>
  <c r="K44" i="51" s="1"/>
  <c r="M44" i="51" s="1"/>
  <c r="E44" i="51"/>
  <c r="G44" i="51" s="1"/>
  <c r="C44" i="51"/>
  <c r="N43" i="51"/>
  <c r="J43" i="51"/>
  <c r="K43" i="51" s="1"/>
  <c r="M43" i="51" s="1"/>
  <c r="E43" i="51"/>
  <c r="F43" i="51" s="1"/>
  <c r="H43" i="51" s="1"/>
  <c r="C43" i="51"/>
  <c r="N42" i="51"/>
  <c r="J42" i="51"/>
  <c r="K42" i="51" s="1"/>
  <c r="M42" i="51" s="1"/>
  <c r="E42" i="51"/>
  <c r="G42" i="51" s="1"/>
  <c r="C42" i="51"/>
  <c r="N41" i="51"/>
  <c r="J41" i="51"/>
  <c r="K41" i="51" s="1"/>
  <c r="M41" i="51" s="1"/>
  <c r="E41" i="51"/>
  <c r="F41" i="51" s="1"/>
  <c r="H41" i="51" s="1"/>
  <c r="C41" i="51"/>
  <c r="N40" i="51"/>
  <c r="J40" i="51"/>
  <c r="K40" i="51" s="1"/>
  <c r="M40" i="51" s="1"/>
  <c r="E40" i="51"/>
  <c r="G40" i="51" s="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D38" i="52" s="1"/>
  <c r="N38" i="52" s="1"/>
  <c r="E38" i="51"/>
  <c r="G38" i="51" s="1"/>
  <c r="C38" i="51"/>
  <c r="N37" i="51"/>
  <c r="J37" i="51"/>
  <c r="L37" i="51" s="1"/>
  <c r="D37" i="52" s="1"/>
  <c r="N37" i="52" s="1"/>
  <c r="E37" i="51"/>
  <c r="F37" i="51" s="1"/>
  <c r="H37" i="51" s="1"/>
  <c r="C37" i="51"/>
  <c r="N36" i="51"/>
  <c r="J36" i="51"/>
  <c r="L36" i="51" s="1"/>
  <c r="D36" i="52" s="1"/>
  <c r="N36" i="52" s="1"/>
  <c r="E36" i="51"/>
  <c r="G36" i="51" s="1"/>
  <c r="C36" i="51"/>
  <c r="N35" i="51"/>
  <c r="J35" i="51"/>
  <c r="L35" i="51" s="1"/>
  <c r="D35" i="52" s="1"/>
  <c r="N35" i="52" s="1"/>
  <c r="E35" i="51"/>
  <c r="F35" i="51" s="1"/>
  <c r="H35" i="51" s="1"/>
  <c r="C35" i="51"/>
  <c r="N34" i="51"/>
  <c r="J34" i="51"/>
  <c r="L34" i="51" s="1"/>
  <c r="D34" i="52" s="1"/>
  <c r="N34" i="52" s="1"/>
  <c r="E34" i="51"/>
  <c r="G34" i="51" s="1"/>
  <c r="C34" i="51"/>
  <c r="N33" i="51"/>
  <c r="J33" i="51"/>
  <c r="L33" i="51" s="1"/>
  <c r="D33" i="52" s="1"/>
  <c r="N33" i="52" s="1"/>
  <c r="E33" i="51"/>
  <c r="F33" i="51" s="1"/>
  <c r="H33" i="51" s="1"/>
  <c r="C33" i="51"/>
  <c r="N32" i="51"/>
  <c r="J32" i="51"/>
  <c r="L32" i="51" s="1"/>
  <c r="D32" i="52" s="1"/>
  <c r="N32" i="52" s="1"/>
  <c r="E32" i="51"/>
  <c r="C32" i="51"/>
  <c r="N31" i="51"/>
  <c r="J31" i="51"/>
  <c r="L31" i="51" s="1"/>
  <c r="D31" i="52" s="1"/>
  <c r="N31" i="52" s="1"/>
  <c r="E31" i="51"/>
  <c r="F31" i="51" s="1"/>
  <c r="H31" i="51" s="1"/>
  <c r="C31" i="51"/>
  <c r="N30" i="51"/>
  <c r="J30" i="51"/>
  <c r="L30" i="51" s="1"/>
  <c r="D30" i="52" s="1"/>
  <c r="N30" i="52" s="1"/>
  <c r="E30" i="51"/>
  <c r="G30" i="51" s="1"/>
  <c r="C30" i="51"/>
  <c r="N29" i="51"/>
  <c r="J29" i="51"/>
  <c r="L29" i="51" s="1"/>
  <c r="D29" i="52" s="1"/>
  <c r="N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E27" i="51"/>
  <c r="G27" i="51" s="1"/>
  <c r="N26" i="51"/>
  <c r="J26" i="51"/>
  <c r="E26" i="51"/>
  <c r="N25" i="51"/>
  <c r="J25" i="51"/>
  <c r="E25" i="51"/>
  <c r="N24" i="51"/>
  <c r="J24" i="51"/>
  <c r="E24" i="51"/>
  <c r="N23" i="51"/>
  <c r="J23" i="51"/>
  <c r="E23" i="51"/>
  <c r="N22" i="51"/>
  <c r="J22" i="51"/>
  <c r="E22" i="51"/>
  <c r="N21" i="51"/>
  <c r="J21" i="51"/>
  <c r="E21" i="51"/>
  <c r="N20" i="51"/>
  <c r="J20" i="51"/>
  <c r="E20" i="51"/>
  <c r="N19" i="51"/>
  <c r="J19" i="51"/>
  <c r="E19" i="51"/>
  <c r="N18" i="51"/>
  <c r="J18" i="51"/>
  <c r="E18" i="51"/>
  <c r="G18" i="51" s="1"/>
  <c r="N17" i="51"/>
  <c r="J17" i="51"/>
  <c r="E17" i="51"/>
  <c r="G17" i="51" s="1"/>
  <c r="N16" i="51"/>
  <c r="J16" i="51"/>
  <c r="E16" i="51"/>
  <c r="G16" i="51" s="1"/>
  <c r="N15" i="51"/>
  <c r="J15" i="51"/>
  <c r="E15" i="51"/>
  <c r="N14" i="51"/>
  <c r="J14" i="51"/>
  <c r="E14" i="51"/>
  <c r="G14" i="51" s="1"/>
  <c r="N10" i="51"/>
  <c r="J10" i="51"/>
  <c r="E10" i="51"/>
  <c r="G10" i="51" s="1"/>
  <c r="N9" i="51"/>
  <c r="J9" i="51"/>
  <c r="E9" i="51"/>
  <c r="G9" i="51" s="1"/>
  <c r="N8" i="51"/>
  <c r="J8" i="51"/>
  <c r="E8" i="51"/>
  <c r="G8" i="51" s="1"/>
  <c r="N7" i="51"/>
  <c r="J7" i="51"/>
  <c r="L7" i="51" s="1"/>
  <c r="D7" i="52" s="1"/>
  <c r="E7" i="51"/>
  <c r="G7" i="51" s="1"/>
  <c r="N6" i="51"/>
  <c r="J6" i="51"/>
  <c r="L6" i="51" s="1"/>
  <c r="D6" i="52" s="1"/>
  <c r="E6" i="51"/>
  <c r="G6" i="51" s="1"/>
  <c r="N5" i="51"/>
  <c r="J5" i="51"/>
  <c r="L5" i="51" s="1"/>
  <c r="D5" i="52" s="1"/>
  <c r="E5" i="51"/>
  <c r="G5" i="51" s="1"/>
  <c r="N4" i="51"/>
  <c r="J4" i="51"/>
  <c r="E4" i="51"/>
  <c r="G4" i="51" s="1"/>
  <c r="N3" i="51"/>
  <c r="J3" i="51"/>
  <c r="L3" i="51" s="1"/>
  <c r="D3" i="52" s="1"/>
  <c r="E3" i="51"/>
  <c r="F3" i="51" s="1"/>
  <c r="C3" i="51"/>
  <c r="O3" i="42"/>
  <c r="J102" i="42"/>
  <c r="L102" i="42" s="1"/>
  <c r="G102" i="43" s="1"/>
  <c r="J101" i="42"/>
  <c r="J100" i="42"/>
  <c r="L100" i="42" s="1"/>
  <c r="G100" i="43" s="1"/>
  <c r="J99" i="42"/>
  <c r="L99" i="42" s="1"/>
  <c r="G99" i="43" s="1"/>
  <c r="J98" i="42"/>
  <c r="J97" i="42"/>
  <c r="J96" i="42"/>
  <c r="L96" i="42" s="1"/>
  <c r="G96" i="43" s="1"/>
  <c r="J95" i="42"/>
  <c r="J94" i="42"/>
  <c r="K94" i="42" s="1"/>
  <c r="N94" i="42" s="1"/>
  <c r="J93" i="42"/>
  <c r="K93" i="42" s="1"/>
  <c r="N93" i="42" s="1"/>
  <c r="J92" i="42"/>
  <c r="L92" i="42" s="1"/>
  <c r="G92" i="43" s="1"/>
  <c r="J91" i="42"/>
  <c r="K91" i="42" s="1"/>
  <c r="N91" i="42" s="1"/>
  <c r="J90" i="42"/>
  <c r="J89" i="42"/>
  <c r="J88" i="42"/>
  <c r="L88" i="42" s="1"/>
  <c r="G88" i="43" s="1"/>
  <c r="J87" i="42"/>
  <c r="K87" i="42" s="1"/>
  <c r="N87" i="42" s="1"/>
  <c r="J86" i="42"/>
  <c r="L86" i="42" s="1"/>
  <c r="G86" i="43" s="1"/>
  <c r="J85" i="42"/>
  <c r="K85" i="42" s="1"/>
  <c r="N85" i="42" s="1"/>
  <c r="J84" i="42"/>
  <c r="L84" i="42" s="1"/>
  <c r="G84" i="43" s="1"/>
  <c r="J83" i="42"/>
  <c r="L83" i="42" s="1"/>
  <c r="G83" i="43" s="1"/>
  <c r="J82" i="42"/>
  <c r="J81" i="42"/>
  <c r="K81" i="42" s="1"/>
  <c r="N81" i="42" s="1"/>
  <c r="J80" i="42"/>
  <c r="L80" i="42" s="1"/>
  <c r="G80" i="43" s="1"/>
  <c r="A80" i="43" s="1"/>
  <c r="B80" i="43" s="1"/>
  <c r="C80" i="43" s="1"/>
  <c r="D80" i="43" s="1"/>
  <c r="J79" i="42"/>
  <c r="J78" i="42"/>
  <c r="J77" i="42"/>
  <c r="L77" i="42" s="1"/>
  <c r="G77" i="43" s="1"/>
  <c r="A77" i="43" s="1"/>
  <c r="B77" i="43" s="1"/>
  <c r="C77" i="43" s="1"/>
  <c r="D77" i="43" s="1"/>
  <c r="J76" i="42"/>
  <c r="K76" i="42" s="1"/>
  <c r="N76" i="42" s="1"/>
  <c r="J75" i="42"/>
  <c r="L75" i="42" s="1"/>
  <c r="G75" i="43" s="1"/>
  <c r="J74" i="42"/>
  <c r="K74" i="42" s="1"/>
  <c r="N74" i="42" s="1"/>
  <c r="J73" i="42"/>
  <c r="L73" i="42" s="1"/>
  <c r="G73" i="43" s="1"/>
  <c r="J72" i="42"/>
  <c r="K72" i="42" s="1"/>
  <c r="N72" i="42" s="1"/>
  <c r="J71" i="42"/>
  <c r="J70" i="42"/>
  <c r="L70" i="42" s="1"/>
  <c r="G70" i="43" s="1"/>
  <c r="J69" i="42"/>
  <c r="L69" i="42" s="1"/>
  <c r="G69" i="43" s="1"/>
  <c r="J68" i="42"/>
  <c r="J67" i="42"/>
  <c r="L67" i="42" s="1"/>
  <c r="G67" i="43" s="1"/>
  <c r="J66" i="42"/>
  <c r="J65" i="42"/>
  <c r="L65" i="42" s="1"/>
  <c r="G65" i="43" s="1"/>
  <c r="J64" i="42"/>
  <c r="L64" i="42" s="1"/>
  <c r="G64" i="43" s="1"/>
  <c r="A64" i="43" s="1"/>
  <c r="B64" i="43" s="1"/>
  <c r="C64" i="43" s="1"/>
  <c r="D64" i="43" s="1"/>
  <c r="J63" i="42"/>
  <c r="J62" i="42"/>
  <c r="K62" i="42" s="1"/>
  <c r="N62" i="42" s="1"/>
  <c r="J61" i="42"/>
  <c r="L61" i="42" s="1"/>
  <c r="G61" i="43" s="1"/>
  <c r="J60" i="42"/>
  <c r="J59" i="42"/>
  <c r="L59" i="42" s="1"/>
  <c r="G59" i="43" s="1"/>
  <c r="G47" i="43"/>
  <c r="A47" i="43" s="1"/>
  <c r="B47" i="43" s="1"/>
  <c r="C47" i="43" s="1"/>
  <c r="D47" i="43" s="1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49" i="42"/>
  <c r="C50" i="42" s="1"/>
  <c r="C51" i="42" s="1"/>
  <c r="C52" i="42" s="1"/>
  <c r="C53" i="42" s="1"/>
  <c r="C54" i="42" s="1"/>
  <c r="C55" i="42" s="1"/>
  <c r="C56" i="42" s="1"/>
  <c r="C57" i="42" s="1"/>
  <c r="C3" i="42"/>
  <c r="C4" i="42" s="1"/>
  <c r="O99" i="42"/>
  <c r="O98" i="42"/>
  <c r="O95" i="42"/>
  <c r="O91" i="42"/>
  <c r="O87" i="42"/>
  <c r="O86" i="42"/>
  <c r="O83" i="42"/>
  <c r="O82" i="42"/>
  <c r="O79" i="42"/>
  <c r="O75" i="42"/>
  <c r="O71" i="42"/>
  <c r="O70" i="42"/>
  <c r="O67" i="42"/>
  <c r="O66" i="42"/>
  <c r="O63" i="42"/>
  <c r="O62" i="42"/>
  <c r="O59" i="42"/>
  <c r="J58" i="42"/>
  <c r="N102" i="50"/>
  <c r="J102" i="50"/>
  <c r="L102" i="50" s="1"/>
  <c r="D102" i="53" s="1"/>
  <c r="M102" i="53" s="1"/>
  <c r="E102" i="50"/>
  <c r="G102" i="50" s="1"/>
  <c r="C102" i="50"/>
  <c r="N101" i="50"/>
  <c r="J101" i="50"/>
  <c r="L101" i="50" s="1"/>
  <c r="D101" i="53" s="1"/>
  <c r="M101" i="53" s="1"/>
  <c r="E101" i="50"/>
  <c r="G101" i="50" s="1"/>
  <c r="C101" i="50"/>
  <c r="N100" i="50"/>
  <c r="J100" i="50"/>
  <c r="L100" i="50" s="1"/>
  <c r="D100" i="53" s="1"/>
  <c r="M100" i="53" s="1"/>
  <c r="E100" i="50"/>
  <c r="G100" i="50" s="1"/>
  <c r="C100" i="50"/>
  <c r="N99" i="50"/>
  <c r="J99" i="50"/>
  <c r="L99" i="50" s="1"/>
  <c r="D99" i="53" s="1"/>
  <c r="M99" i="53" s="1"/>
  <c r="E99" i="50"/>
  <c r="C99" i="50"/>
  <c r="N98" i="50"/>
  <c r="J98" i="50"/>
  <c r="L98" i="50" s="1"/>
  <c r="D98" i="53" s="1"/>
  <c r="F98" i="53" s="1"/>
  <c r="I98" i="53" s="1"/>
  <c r="E98" i="50"/>
  <c r="C98" i="50"/>
  <c r="N97" i="50"/>
  <c r="J97" i="50"/>
  <c r="L97" i="50" s="1"/>
  <c r="D97" i="53" s="1"/>
  <c r="F97" i="53" s="1"/>
  <c r="I97" i="53" s="1"/>
  <c r="E97" i="50"/>
  <c r="G97" i="50" s="1"/>
  <c r="C97" i="50"/>
  <c r="N96" i="50"/>
  <c r="J96" i="50"/>
  <c r="L96" i="50" s="1"/>
  <c r="D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F93" i="50" s="1"/>
  <c r="H93" i="50" s="1"/>
  <c r="C93" i="50"/>
  <c r="N92" i="50"/>
  <c r="J92" i="50"/>
  <c r="L92" i="50" s="1"/>
  <c r="D92" i="53" s="1"/>
  <c r="N92" i="53" s="1"/>
  <c r="E92" i="50"/>
  <c r="G92" i="50" s="1"/>
  <c r="C92" i="50"/>
  <c r="N91" i="50"/>
  <c r="J91" i="50"/>
  <c r="L91" i="50" s="1"/>
  <c r="D91" i="53" s="1"/>
  <c r="E91" i="53" s="1"/>
  <c r="E91" i="50"/>
  <c r="G91" i="50" s="1"/>
  <c r="C91" i="50"/>
  <c r="N90" i="50"/>
  <c r="J90" i="50"/>
  <c r="L90" i="50" s="1"/>
  <c r="D90" i="53" s="1"/>
  <c r="F90" i="53" s="1"/>
  <c r="I90" i="53" s="1"/>
  <c r="E90" i="50"/>
  <c r="G90" i="50" s="1"/>
  <c r="C90" i="50"/>
  <c r="N89" i="50"/>
  <c r="J89" i="50"/>
  <c r="L89" i="50" s="1"/>
  <c r="D89" i="53" s="1"/>
  <c r="K89" i="53" s="1"/>
  <c r="E89" i="50"/>
  <c r="F89" i="50" s="1"/>
  <c r="H89" i="50" s="1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D86" i="53" s="1"/>
  <c r="E86" i="50"/>
  <c r="G86" i="50" s="1"/>
  <c r="C86" i="50"/>
  <c r="N85" i="50"/>
  <c r="J85" i="50"/>
  <c r="L85" i="50" s="1"/>
  <c r="D85" i="53" s="1"/>
  <c r="H85" i="53" s="1"/>
  <c r="E85" i="50"/>
  <c r="G85" i="50" s="1"/>
  <c r="C85" i="50"/>
  <c r="N84" i="50"/>
  <c r="J84" i="50"/>
  <c r="L84" i="50" s="1"/>
  <c r="D84" i="53" s="1"/>
  <c r="E84" i="53" s="1"/>
  <c r="E84" i="50"/>
  <c r="G84" i="50" s="1"/>
  <c r="C84" i="50"/>
  <c r="N83" i="50"/>
  <c r="J83" i="50"/>
  <c r="L83" i="50" s="1"/>
  <c r="D83" i="53" s="1"/>
  <c r="H83" i="53" s="1"/>
  <c r="E83" i="50"/>
  <c r="G83" i="50" s="1"/>
  <c r="C83" i="50"/>
  <c r="N82" i="50"/>
  <c r="J82" i="50"/>
  <c r="L82" i="50" s="1"/>
  <c r="D82" i="53" s="1"/>
  <c r="E82" i="53" s="1"/>
  <c r="E82" i="50"/>
  <c r="G82" i="50" s="1"/>
  <c r="C82" i="50"/>
  <c r="N81" i="50"/>
  <c r="J81" i="50"/>
  <c r="L81" i="50" s="1"/>
  <c r="D81" i="53" s="1"/>
  <c r="E81" i="50"/>
  <c r="G81" i="50" s="1"/>
  <c r="C81" i="50"/>
  <c r="N80" i="50"/>
  <c r="J80" i="50"/>
  <c r="L80" i="50" s="1"/>
  <c r="D80" i="53" s="1"/>
  <c r="M80" i="53" s="1"/>
  <c r="E80" i="50"/>
  <c r="G80" i="50" s="1"/>
  <c r="C80" i="50"/>
  <c r="N79" i="50"/>
  <c r="J79" i="50"/>
  <c r="L79" i="50" s="1"/>
  <c r="D79" i="53" s="1"/>
  <c r="H79" i="53" s="1"/>
  <c r="E79" i="50"/>
  <c r="G79" i="50" s="1"/>
  <c r="C79" i="50"/>
  <c r="N78" i="50"/>
  <c r="J78" i="50"/>
  <c r="L78" i="50" s="1"/>
  <c r="D78" i="53" s="1"/>
  <c r="M78" i="53" s="1"/>
  <c r="E78" i="50"/>
  <c r="G78" i="50" s="1"/>
  <c r="C78" i="50"/>
  <c r="N77" i="50"/>
  <c r="J77" i="50"/>
  <c r="L77" i="50" s="1"/>
  <c r="D77" i="53" s="1"/>
  <c r="H77" i="53" s="1"/>
  <c r="E77" i="50"/>
  <c r="G77" i="50" s="1"/>
  <c r="C77" i="50"/>
  <c r="N76" i="50"/>
  <c r="J76" i="50"/>
  <c r="L76" i="50" s="1"/>
  <c r="D76" i="53" s="1"/>
  <c r="F76" i="53" s="1"/>
  <c r="E76" i="50"/>
  <c r="G76" i="50" s="1"/>
  <c r="C76" i="50"/>
  <c r="N75" i="50"/>
  <c r="J75" i="50"/>
  <c r="L75" i="50" s="1"/>
  <c r="D75" i="53" s="1"/>
  <c r="H75" i="53" s="1"/>
  <c r="E75" i="50"/>
  <c r="G75" i="50" s="1"/>
  <c r="C75" i="50"/>
  <c r="N74" i="50"/>
  <c r="J74" i="50"/>
  <c r="L74" i="50" s="1"/>
  <c r="D74" i="53" s="1"/>
  <c r="M74" i="53" s="1"/>
  <c r="E74" i="50"/>
  <c r="G74" i="50" s="1"/>
  <c r="C74" i="50"/>
  <c r="N73" i="50"/>
  <c r="J73" i="50"/>
  <c r="L73" i="50" s="1"/>
  <c r="D73" i="53" s="1"/>
  <c r="H73" i="53" s="1"/>
  <c r="E73" i="50"/>
  <c r="F73" i="50" s="1"/>
  <c r="H73" i="50" s="1"/>
  <c r="C73" i="50"/>
  <c r="N72" i="50"/>
  <c r="J72" i="50"/>
  <c r="L72" i="50" s="1"/>
  <c r="D72" i="53" s="1"/>
  <c r="M72" i="53" s="1"/>
  <c r="E72" i="50"/>
  <c r="G72" i="50" s="1"/>
  <c r="C72" i="50"/>
  <c r="N71" i="50"/>
  <c r="J71" i="50"/>
  <c r="L71" i="50" s="1"/>
  <c r="D71" i="53" s="1"/>
  <c r="N71" i="53" s="1"/>
  <c r="E71" i="50"/>
  <c r="G71" i="50" s="1"/>
  <c r="C71" i="50"/>
  <c r="N70" i="50"/>
  <c r="J70" i="50"/>
  <c r="L70" i="50" s="1"/>
  <c r="D70" i="53" s="1"/>
  <c r="K70" i="53" s="1"/>
  <c r="E70" i="50"/>
  <c r="G70" i="50" s="1"/>
  <c r="C70" i="50"/>
  <c r="N69" i="50"/>
  <c r="J69" i="50"/>
  <c r="L69" i="50" s="1"/>
  <c r="D69" i="53" s="1"/>
  <c r="J69" i="53" s="1"/>
  <c r="L69" i="53" s="1"/>
  <c r="E69" i="50"/>
  <c r="G69" i="50" s="1"/>
  <c r="C69" i="50"/>
  <c r="N68" i="50"/>
  <c r="J68" i="50"/>
  <c r="L68" i="50" s="1"/>
  <c r="D68" i="53" s="1"/>
  <c r="M68" i="53" s="1"/>
  <c r="E68" i="50"/>
  <c r="G68" i="50" s="1"/>
  <c r="C68" i="50"/>
  <c r="N67" i="50"/>
  <c r="J67" i="50"/>
  <c r="L67" i="50" s="1"/>
  <c r="D67" i="53" s="1"/>
  <c r="M67" i="53" s="1"/>
  <c r="E67" i="50"/>
  <c r="G67" i="50" s="1"/>
  <c r="C67" i="50"/>
  <c r="N66" i="50"/>
  <c r="J66" i="50"/>
  <c r="L66" i="50" s="1"/>
  <c r="D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D64" i="53" s="1"/>
  <c r="J64" i="53" s="1"/>
  <c r="L64" i="53" s="1"/>
  <c r="E64" i="50"/>
  <c r="G64" i="50" s="1"/>
  <c r="C64" i="50"/>
  <c r="N63" i="50"/>
  <c r="J63" i="50"/>
  <c r="L63" i="50" s="1"/>
  <c r="D63" i="53" s="1"/>
  <c r="J63" i="53" s="1"/>
  <c r="L63" i="53" s="1"/>
  <c r="E63" i="50"/>
  <c r="G63" i="50" s="1"/>
  <c r="C63" i="50"/>
  <c r="N62" i="50"/>
  <c r="J62" i="50"/>
  <c r="L62" i="50" s="1"/>
  <c r="D62" i="53" s="1"/>
  <c r="M62" i="53" s="1"/>
  <c r="E62" i="50"/>
  <c r="G62" i="50" s="1"/>
  <c r="C62" i="50"/>
  <c r="N61" i="50"/>
  <c r="J61" i="50"/>
  <c r="L61" i="50" s="1"/>
  <c r="D61" i="53" s="1"/>
  <c r="K61" i="53" s="1"/>
  <c r="E61" i="50"/>
  <c r="F61" i="50" s="1"/>
  <c r="H61" i="50" s="1"/>
  <c r="C61" i="50"/>
  <c r="N60" i="50"/>
  <c r="J60" i="50"/>
  <c r="L60" i="50" s="1"/>
  <c r="D60" i="53" s="1"/>
  <c r="J60" i="53" s="1"/>
  <c r="L60" i="53" s="1"/>
  <c r="E60" i="50"/>
  <c r="G60" i="50" s="1"/>
  <c r="C60" i="50"/>
  <c r="N59" i="50"/>
  <c r="J59" i="50"/>
  <c r="L59" i="50" s="1"/>
  <c r="D59" i="53" s="1"/>
  <c r="F59" i="53" s="1"/>
  <c r="G59" i="53" s="1"/>
  <c r="E59" i="50"/>
  <c r="G59" i="50" s="1"/>
  <c r="C59" i="50"/>
  <c r="N58" i="50"/>
  <c r="J58" i="50"/>
  <c r="L58" i="50" s="1"/>
  <c r="D58" i="53" s="1"/>
  <c r="F58" i="53" s="1"/>
  <c r="I58" i="53" s="1"/>
  <c r="E58" i="50"/>
  <c r="G58" i="50" s="1"/>
  <c r="C58" i="50"/>
  <c r="N57" i="50"/>
  <c r="J57" i="50"/>
  <c r="L57" i="50" s="1"/>
  <c r="D57" i="53" s="1"/>
  <c r="N57" i="53" s="1"/>
  <c r="E57" i="50"/>
  <c r="F57" i="50" s="1"/>
  <c r="H57" i="50" s="1"/>
  <c r="C57" i="50"/>
  <c r="N56" i="50"/>
  <c r="J56" i="50"/>
  <c r="L56" i="50" s="1"/>
  <c r="D56" i="53" s="1"/>
  <c r="F56" i="53" s="1"/>
  <c r="I56" i="53" s="1"/>
  <c r="E56" i="50"/>
  <c r="G56" i="50" s="1"/>
  <c r="C56" i="50"/>
  <c r="N55" i="50"/>
  <c r="J55" i="50"/>
  <c r="L55" i="50" s="1"/>
  <c r="D55" i="53" s="1"/>
  <c r="F55" i="53" s="1"/>
  <c r="G55" i="53" s="1"/>
  <c r="E55" i="50"/>
  <c r="G55" i="50" s="1"/>
  <c r="C55" i="50"/>
  <c r="N54" i="50"/>
  <c r="J54" i="50"/>
  <c r="L54" i="50" s="1"/>
  <c r="D54" i="53" s="1"/>
  <c r="N54" i="53" s="1"/>
  <c r="E54" i="50"/>
  <c r="G54" i="50" s="1"/>
  <c r="C54" i="50"/>
  <c r="N53" i="50"/>
  <c r="J53" i="50"/>
  <c r="L53" i="50" s="1"/>
  <c r="D53" i="53" s="1"/>
  <c r="E53" i="53" s="1"/>
  <c r="E53" i="50"/>
  <c r="F53" i="50" s="1"/>
  <c r="H53" i="50" s="1"/>
  <c r="C53" i="50"/>
  <c r="N52" i="50"/>
  <c r="J52" i="50"/>
  <c r="L52" i="50" s="1"/>
  <c r="D52" i="53" s="1"/>
  <c r="E52" i="50"/>
  <c r="G52" i="50" s="1"/>
  <c r="C52" i="50"/>
  <c r="N51" i="50"/>
  <c r="J51" i="50"/>
  <c r="L51" i="50" s="1"/>
  <c r="D51" i="53" s="1"/>
  <c r="H51" i="53" s="1"/>
  <c r="E51" i="50"/>
  <c r="G51" i="50" s="1"/>
  <c r="C51" i="50"/>
  <c r="N50" i="50"/>
  <c r="J50" i="50"/>
  <c r="L50" i="50" s="1"/>
  <c r="D50" i="53" s="1"/>
  <c r="F50" i="53" s="1"/>
  <c r="I50" i="53" s="1"/>
  <c r="E50" i="50"/>
  <c r="G50" i="50" s="1"/>
  <c r="C50" i="50"/>
  <c r="N49" i="50"/>
  <c r="J49" i="50"/>
  <c r="L49" i="50" s="1"/>
  <c r="D49" i="53" s="1"/>
  <c r="K49" i="53" s="1"/>
  <c r="E49" i="50"/>
  <c r="F49" i="50" s="1"/>
  <c r="H49" i="50" s="1"/>
  <c r="C49" i="50"/>
  <c r="N48" i="50"/>
  <c r="J48" i="50"/>
  <c r="L48" i="50" s="1"/>
  <c r="D48" i="53" s="1"/>
  <c r="J48" i="53" s="1"/>
  <c r="L48" i="53" s="1"/>
  <c r="E48" i="50"/>
  <c r="G48" i="50" s="1"/>
  <c r="C48" i="50"/>
  <c r="N47" i="50"/>
  <c r="J47" i="50"/>
  <c r="L47" i="50" s="1"/>
  <c r="D47" i="53" s="1"/>
  <c r="E47" i="50"/>
  <c r="G47" i="50" s="1"/>
  <c r="C47" i="50"/>
  <c r="N46" i="50"/>
  <c r="J46" i="50"/>
  <c r="L46" i="50" s="1"/>
  <c r="D46" i="53" s="1"/>
  <c r="J46" i="53" s="1"/>
  <c r="L46" i="53" s="1"/>
  <c r="E46" i="50"/>
  <c r="G46" i="50" s="1"/>
  <c r="C46" i="50"/>
  <c r="N45" i="50"/>
  <c r="J45" i="50"/>
  <c r="L45" i="50" s="1"/>
  <c r="D45" i="53" s="1"/>
  <c r="F45" i="53" s="1"/>
  <c r="E45" i="50"/>
  <c r="F45" i="50" s="1"/>
  <c r="H45" i="50" s="1"/>
  <c r="C45" i="50"/>
  <c r="N44" i="50"/>
  <c r="J44" i="50"/>
  <c r="L44" i="50" s="1"/>
  <c r="D44" i="53" s="1"/>
  <c r="J44" i="53" s="1"/>
  <c r="L44" i="53" s="1"/>
  <c r="E44" i="50"/>
  <c r="G44" i="50" s="1"/>
  <c r="C44" i="50"/>
  <c r="N43" i="50"/>
  <c r="J43" i="50"/>
  <c r="L43" i="50" s="1"/>
  <c r="D43" i="53" s="1"/>
  <c r="E43" i="50"/>
  <c r="G43" i="50" s="1"/>
  <c r="C43" i="50"/>
  <c r="N42" i="50"/>
  <c r="J42" i="50"/>
  <c r="L42" i="50" s="1"/>
  <c r="D42" i="53" s="1"/>
  <c r="M42" i="53" s="1"/>
  <c r="E42" i="50"/>
  <c r="G42" i="50" s="1"/>
  <c r="C42" i="50"/>
  <c r="N41" i="50"/>
  <c r="J41" i="50"/>
  <c r="L41" i="50" s="1"/>
  <c r="D41" i="53" s="1"/>
  <c r="E41" i="50"/>
  <c r="F41" i="50" s="1"/>
  <c r="H41" i="50" s="1"/>
  <c r="C41" i="50"/>
  <c r="N40" i="50"/>
  <c r="J40" i="50"/>
  <c r="L40" i="50" s="1"/>
  <c r="D40" i="53" s="1"/>
  <c r="N40" i="53" s="1"/>
  <c r="E40" i="50"/>
  <c r="G40" i="50" s="1"/>
  <c r="C40" i="50"/>
  <c r="N39" i="50"/>
  <c r="J39" i="50"/>
  <c r="L39" i="50" s="1"/>
  <c r="D39" i="53" s="1"/>
  <c r="H39" i="53" s="1"/>
  <c r="E39" i="50"/>
  <c r="G39" i="50" s="1"/>
  <c r="C39" i="50"/>
  <c r="N38" i="50"/>
  <c r="J38" i="50"/>
  <c r="L38" i="50" s="1"/>
  <c r="D38" i="53" s="1"/>
  <c r="H38" i="53" s="1"/>
  <c r="E38" i="50"/>
  <c r="G38" i="50" s="1"/>
  <c r="C38" i="50"/>
  <c r="N37" i="50"/>
  <c r="J37" i="50"/>
  <c r="L37" i="50" s="1"/>
  <c r="D37" i="53" s="1"/>
  <c r="K37" i="53" s="1"/>
  <c r="E37" i="50"/>
  <c r="G37" i="50" s="1"/>
  <c r="C37" i="50"/>
  <c r="N36" i="50"/>
  <c r="J36" i="50"/>
  <c r="L36" i="50" s="1"/>
  <c r="D36" i="53" s="1"/>
  <c r="F36" i="53" s="1"/>
  <c r="I36" i="53" s="1"/>
  <c r="E36" i="50"/>
  <c r="G36" i="50" s="1"/>
  <c r="C36" i="50"/>
  <c r="N35" i="50"/>
  <c r="J35" i="50"/>
  <c r="E35" i="50"/>
  <c r="G35" i="50" s="1"/>
  <c r="C35" i="50"/>
  <c r="N34" i="50"/>
  <c r="J34" i="50"/>
  <c r="L34" i="50" s="1"/>
  <c r="D34" i="53" s="1"/>
  <c r="M34" i="53" s="1"/>
  <c r="E34" i="50"/>
  <c r="G34" i="50" s="1"/>
  <c r="C34" i="50"/>
  <c r="N33" i="50"/>
  <c r="J33" i="50"/>
  <c r="L33" i="50" s="1"/>
  <c r="D33" i="53" s="1"/>
  <c r="E33" i="50"/>
  <c r="C33" i="50"/>
  <c r="N32" i="50"/>
  <c r="J32" i="50"/>
  <c r="L32" i="50" s="1"/>
  <c r="D32" i="53" s="1"/>
  <c r="J32" i="53" s="1"/>
  <c r="L32" i="53" s="1"/>
  <c r="E32" i="50"/>
  <c r="G32" i="50" s="1"/>
  <c r="C32" i="50"/>
  <c r="N31" i="50"/>
  <c r="J31" i="50"/>
  <c r="L31" i="50" s="1"/>
  <c r="D31" i="53" s="1"/>
  <c r="E31" i="53" s="1"/>
  <c r="E31" i="50"/>
  <c r="G31" i="50" s="1"/>
  <c r="C31" i="50"/>
  <c r="N30" i="50"/>
  <c r="J30" i="50"/>
  <c r="E30" i="50"/>
  <c r="G30" i="50" s="1"/>
  <c r="C30" i="50"/>
  <c r="N29" i="50"/>
  <c r="J29" i="50"/>
  <c r="L29" i="50" s="1"/>
  <c r="D29" i="53" s="1"/>
  <c r="E29" i="50"/>
  <c r="G29" i="50" s="1"/>
  <c r="C29" i="50"/>
  <c r="N28" i="50"/>
  <c r="J28" i="50"/>
  <c r="L28" i="50" s="1"/>
  <c r="D28" i="53" s="1"/>
  <c r="H28" i="53" s="1"/>
  <c r="E28" i="50"/>
  <c r="G28" i="50" s="1"/>
  <c r="C28" i="50"/>
  <c r="N27" i="50"/>
  <c r="J27" i="50"/>
  <c r="L27" i="50" s="1"/>
  <c r="D27" i="53" s="1"/>
  <c r="E27" i="50"/>
  <c r="G27" i="50" s="1"/>
  <c r="C27" i="50"/>
  <c r="N26" i="50"/>
  <c r="J26" i="50"/>
  <c r="E26" i="50"/>
  <c r="G26" i="50" s="1"/>
  <c r="C26" i="50"/>
  <c r="N25" i="50"/>
  <c r="J25" i="50"/>
  <c r="L25" i="50" s="1"/>
  <c r="D25" i="53" s="1"/>
  <c r="E25" i="50"/>
  <c r="G25" i="50" s="1"/>
  <c r="C25" i="50"/>
  <c r="N24" i="50"/>
  <c r="J24" i="50"/>
  <c r="L24" i="50" s="1"/>
  <c r="D24" i="53" s="1"/>
  <c r="N24" i="53" s="1"/>
  <c r="E24" i="50"/>
  <c r="G24" i="50" s="1"/>
  <c r="C24" i="50"/>
  <c r="N23" i="50"/>
  <c r="J23" i="50"/>
  <c r="L23" i="50" s="1"/>
  <c r="D23" i="53" s="1"/>
  <c r="N23" i="53" s="1"/>
  <c r="E23" i="50"/>
  <c r="G23" i="50" s="1"/>
  <c r="C23" i="50"/>
  <c r="N22" i="50"/>
  <c r="J22" i="50"/>
  <c r="E22" i="50"/>
  <c r="G22" i="50" s="1"/>
  <c r="C22" i="50"/>
  <c r="N21" i="50"/>
  <c r="J21" i="50"/>
  <c r="L21" i="50" s="1"/>
  <c r="D21" i="53" s="1"/>
  <c r="E21" i="50"/>
  <c r="G21" i="50" s="1"/>
  <c r="C21" i="50"/>
  <c r="N20" i="50"/>
  <c r="J20" i="50"/>
  <c r="L20" i="50" s="1"/>
  <c r="D20" i="53" s="1"/>
  <c r="F20" i="53" s="1"/>
  <c r="I20" i="53" s="1"/>
  <c r="E20" i="50"/>
  <c r="G20" i="50" s="1"/>
  <c r="C20" i="50"/>
  <c r="N19" i="50"/>
  <c r="J19" i="50"/>
  <c r="L19" i="50" s="1"/>
  <c r="D19" i="53" s="1"/>
  <c r="E19" i="50"/>
  <c r="G19" i="50" s="1"/>
  <c r="C19" i="50"/>
  <c r="N18" i="50"/>
  <c r="J18" i="50"/>
  <c r="E18" i="50"/>
  <c r="G18" i="50" s="1"/>
  <c r="C18" i="50"/>
  <c r="N17" i="50"/>
  <c r="J17" i="50"/>
  <c r="L17" i="50" s="1"/>
  <c r="D17" i="53" s="1"/>
  <c r="J17" i="53" s="1"/>
  <c r="L17" i="53" s="1"/>
  <c r="E17" i="50"/>
  <c r="G17" i="50" s="1"/>
  <c r="C17" i="50"/>
  <c r="N16" i="50"/>
  <c r="J16" i="50"/>
  <c r="L16" i="50" s="1"/>
  <c r="D16" i="53" s="1"/>
  <c r="K16" i="53" s="1"/>
  <c r="E16" i="50"/>
  <c r="G16" i="50" s="1"/>
  <c r="C16" i="50"/>
  <c r="N15" i="50"/>
  <c r="J15" i="50"/>
  <c r="L15" i="50" s="1"/>
  <c r="D15" i="53" s="1"/>
  <c r="E15" i="53" s="1"/>
  <c r="E15" i="50"/>
  <c r="G15" i="50" s="1"/>
  <c r="C15" i="50"/>
  <c r="N14" i="50"/>
  <c r="J14" i="50"/>
  <c r="L14" i="50" s="1"/>
  <c r="D14" i="53" s="1"/>
  <c r="N14" i="53" s="1"/>
  <c r="E14" i="50"/>
  <c r="C14" i="50"/>
  <c r="N13" i="50"/>
  <c r="J13" i="50"/>
  <c r="E13" i="50"/>
  <c r="G13" i="50" s="1"/>
  <c r="C13" i="50"/>
  <c r="N12" i="50"/>
  <c r="J12" i="50"/>
  <c r="L12" i="50" s="1"/>
  <c r="D12" i="53" s="1"/>
  <c r="E12" i="50"/>
  <c r="G12" i="50" s="1"/>
  <c r="C12" i="50"/>
  <c r="N11" i="50"/>
  <c r="J11" i="50"/>
  <c r="L11" i="50" s="1"/>
  <c r="D11" i="53" s="1"/>
  <c r="E11" i="50"/>
  <c r="G11" i="50" s="1"/>
  <c r="C11" i="50"/>
  <c r="N10" i="50"/>
  <c r="J10" i="50"/>
  <c r="L10" i="50" s="1"/>
  <c r="D10" i="53" s="1"/>
  <c r="K10" i="53" s="1"/>
  <c r="E10" i="50"/>
  <c r="G10" i="50" s="1"/>
  <c r="C10" i="50"/>
  <c r="N9" i="50"/>
  <c r="J9" i="50"/>
  <c r="E9" i="50"/>
  <c r="G9" i="50" s="1"/>
  <c r="C9" i="50"/>
  <c r="N8" i="50"/>
  <c r="J8" i="50"/>
  <c r="L8" i="50" s="1"/>
  <c r="D8" i="53" s="1"/>
  <c r="J8" i="53" s="1"/>
  <c r="L8" i="53" s="1"/>
  <c r="E8" i="50"/>
  <c r="G8" i="50" s="1"/>
  <c r="N7" i="50"/>
  <c r="J7" i="50"/>
  <c r="E7" i="50"/>
  <c r="D4" i="53"/>
  <c r="N3" i="50"/>
  <c r="J3" i="50"/>
  <c r="L3" i="50" s="1"/>
  <c r="D3" i="53" s="1"/>
  <c r="E3" i="50"/>
  <c r="G3" i="50" s="1"/>
  <c r="C3" i="50"/>
  <c r="C4" i="50" s="1"/>
  <c r="C5" i="50" s="1"/>
  <c r="C6" i="50" s="1"/>
  <c r="C7" i="50" s="1"/>
  <c r="C8" i="50" s="1"/>
  <c r="E2" i="43"/>
  <c r="E3" i="43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39" i="43"/>
  <c r="E40" i="43"/>
  <c r="E41" i="43"/>
  <c r="E42" i="43"/>
  <c r="E43" i="43"/>
  <c r="E44" i="43"/>
  <c r="E45" i="43"/>
  <c r="E46" i="43"/>
  <c r="E47" i="43"/>
  <c r="E48" i="43"/>
  <c r="E49" i="43"/>
  <c r="E50" i="43"/>
  <c r="E51" i="43"/>
  <c r="E52" i="43"/>
  <c r="E53" i="43"/>
  <c r="E54" i="43"/>
  <c r="E55" i="43"/>
  <c r="E56" i="43"/>
  <c r="E57" i="43"/>
  <c r="E58" i="43"/>
  <c r="E59" i="43"/>
  <c r="E60" i="43"/>
  <c r="E61" i="43"/>
  <c r="E62" i="43"/>
  <c r="E63" i="43"/>
  <c r="E64" i="43"/>
  <c r="E65" i="43"/>
  <c r="E66" i="43"/>
  <c r="E67" i="43"/>
  <c r="E68" i="43"/>
  <c r="E69" i="43"/>
  <c r="E70" i="43"/>
  <c r="E71" i="43"/>
  <c r="E72" i="43"/>
  <c r="E73" i="43"/>
  <c r="E74" i="43"/>
  <c r="E75" i="43"/>
  <c r="E76" i="43"/>
  <c r="E77" i="43"/>
  <c r="E78" i="43"/>
  <c r="E79" i="43"/>
  <c r="E80" i="43"/>
  <c r="E81" i="43"/>
  <c r="E82" i="43"/>
  <c r="E83" i="43"/>
  <c r="E84" i="43"/>
  <c r="E85" i="43"/>
  <c r="E86" i="43"/>
  <c r="E87" i="43"/>
  <c r="E88" i="43"/>
  <c r="E89" i="43"/>
  <c r="E90" i="43"/>
  <c r="E91" i="43"/>
  <c r="E92" i="43"/>
  <c r="E93" i="43"/>
  <c r="E94" i="43"/>
  <c r="E95" i="43"/>
  <c r="E96" i="43"/>
  <c r="E97" i="43"/>
  <c r="E98" i="43"/>
  <c r="E99" i="43"/>
  <c r="E100" i="43"/>
  <c r="E101" i="43"/>
  <c r="E102" i="43"/>
  <c r="J39" i="53" l="1"/>
  <c r="L39" i="53" s="1"/>
  <c r="J4" i="53"/>
  <c r="L53" i="51"/>
  <c r="D53" i="52" s="1"/>
  <c r="F53" i="52" s="1"/>
  <c r="F63" i="51"/>
  <c r="H63" i="51" s="1"/>
  <c r="G45" i="51"/>
  <c r="F71" i="50"/>
  <c r="H71" i="50" s="1"/>
  <c r="A5" i="52"/>
  <c r="A6" i="52" s="1"/>
  <c r="A7" i="52" s="1"/>
  <c r="A8" i="52" s="1"/>
  <c r="A9" i="52" s="1"/>
  <c r="A10" i="52" s="1"/>
  <c r="A11" i="52" s="1"/>
  <c r="A12" i="52" s="1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4" i="53"/>
  <c r="A5" i="53" s="1"/>
  <c r="A6" i="53" s="1"/>
  <c r="A7" i="53" s="1"/>
  <c r="G93" i="50"/>
  <c r="M70" i="43"/>
  <c r="A70" i="43"/>
  <c r="B70" i="43" s="1"/>
  <c r="C70" i="43" s="1"/>
  <c r="D70" i="43" s="1"/>
  <c r="I84" i="43"/>
  <c r="P84" i="43" s="1"/>
  <c r="A84" i="43"/>
  <c r="B84" i="43" s="1"/>
  <c r="C84" i="43" s="1"/>
  <c r="D84" i="43" s="1"/>
  <c r="L86" i="43"/>
  <c r="N86" i="43" s="1"/>
  <c r="A86" i="43"/>
  <c r="B86" i="43" s="1"/>
  <c r="C86" i="43" s="1"/>
  <c r="D86" i="43" s="1"/>
  <c r="L88" i="43"/>
  <c r="N88" i="43" s="1"/>
  <c r="A88" i="43"/>
  <c r="B88" i="43" s="1"/>
  <c r="C88" i="43" s="1"/>
  <c r="D88" i="43" s="1"/>
  <c r="L92" i="43"/>
  <c r="N92" i="43" s="1"/>
  <c r="A92" i="43"/>
  <c r="B92" i="43" s="1"/>
  <c r="C92" i="43" s="1"/>
  <c r="D92" i="43" s="1"/>
  <c r="Q96" i="43"/>
  <c r="A96" i="43"/>
  <c r="B96" i="43" s="1"/>
  <c r="C96" i="43" s="1"/>
  <c r="D96" i="43" s="1"/>
  <c r="J100" i="43"/>
  <c r="A100" i="43"/>
  <c r="B100" i="43" s="1"/>
  <c r="C100" i="43" s="1"/>
  <c r="D100" i="43" s="1"/>
  <c r="J102" i="43"/>
  <c r="A102" i="43"/>
  <c r="B102" i="43" s="1"/>
  <c r="C102" i="43" s="1"/>
  <c r="D102" i="43" s="1"/>
  <c r="J59" i="43"/>
  <c r="A59" i="43"/>
  <c r="B59" i="43" s="1"/>
  <c r="C59" i="43" s="1"/>
  <c r="D59" i="43" s="1"/>
  <c r="M61" i="43"/>
  <c r="A61" i="43"/>
  <c r="B61" i="43" s="1"/>
  <c r="C61" i="43" s="1"/>
  <c r="D61" i="43" s="1"/>
  <c r="H65" i="43"/>
  <c r="A65" i="43"/>
  <c r="B65" i="43" s="1"/>
  <c r="C65" i="43" s="1"/>
  <c r="D65" i="43" s="1"/>
  <c r="Q67" i="43"/>
  <c r="A67" i="43"/>
  <c r="B67" i="43" s="1"/>
  <c r="C67" i="43" s="1"/>
  <c r="D67" i="43" s="1"/>
  <c r="M69" i="43"/>
  <c r="A69" i="43"/>
  <c r="B69" i="43" s="1"/>
  <c r="C69" i="43" s="1"/>
  <c r="D69" i="43" s="1"/>
  <c r="O73" i="43"/>
  <c r="A73" i="43"/>
  <c r="B73" i="43" s="1"/>
  <c r="C73" i="43" s="1"/>
  <c r="D73" i="43" s="1"/>
  <c r="I75" i="43"/>
  <c r="P75" i="43" s="1"/>
  <c r="A75" i="43"/>
  <c r="B75" i="43" s="1"/>
  <c r="C75" i="43" s="1"/>
  <c r="D75" i="43" s="1"/>
  <c r="H83" i="43"/>
  <c r="A83" i="43"/>
  <c r="B83" i="43" s="1"/>
  <c r="C83" i="43" s="1"/>
  <c r="D83" i="43" s="1"/>
  <c r="Q99" i="43"/>
  <c r="A99" i="43"/>
  <c r="B99" i="43" s="1"/>
  <c r="C99" i="43" s="1"/>
  <c r="D99" i="43" s="1"/>
  <c r="F79" i="51"/>
  <c r="H79" i="51" s="1"/>
  <c r="G54" i="51"/>
  <c r="G53" i="51"/>
  <c r="K92" i="50"/>
  <c r="M92" i="50" s="1"/>
  <c r="K99" i="53"/>
  <c r="F84" i="53"/>
  <c r="I84" i="53" s="1"/>
  <c r="F101" i="53"/>
  <c r="I101" i="53" s="1"/>
  <c r="F71" i="51"/>
  <c r="H71" i="51" s="1"/>
  <c r="G58" i="51"/>
  <c r="G49" i="51"/>
  <c r="G41" i="51"/>
  <c r="K82" i="50"/>
  <c r="M82" i="50" s="1"/>
  <c r="E102" i="53"/>
  <c r="J68" i="53"/>
  <c r="L68" i="53" s="1"/>
  <c r="G19" i="51"/>
  <c r="M70" i="53"/>
  <c r="F75" i="51"/>
  <c r="H75" i="51" s="1"/>
  <c r="F67" i="51"/>
  <c r="H67" i="51" s="1"/>
  <c r="G60" i="51"/>
  <c r="G56" i="51"/>
  <c r="G51" i="51"/>
  <c r="G47" i="51"/>
  <c r="G43" i="51"/>
  <c r="K99" i="50"/>
  <c r="M99" i="50" s="1"/>
  <c r="K86" i="50"/>
  <c r="M86" i="50" s="1"/>
  <c r="E101" i="53"/>
  <c r="N97" i="53"/>
  <c r="N91" i="53"/>
  <c r="N74" i="53"/>
  <c r="N64" i="53"/>
  <c r="G23" i="51"/>
  <c r="J97" i="53"/>
  <c r="L97" i="53" s="1"/>
  <c r="F80" i="51"/>
  <c r="H80" i="51" s="1"/>
  <c r="F76" i="51"/>
  <c r="H76" i="51" s="1"/>
  <c r="F72" i="51"/>
  <c r="H72" i="51" s="1"/>
  <c r="F68" i="51"/>
  <c r="H68" i="51" s="1"/>
  <c r="F64" i="51"/>
  <c r="H64" i="51" s="1"/>
  <c r="F52" i="51"/>
  <c r="H52" i="51" s="1"/>
  <c r="F50" i="51"/>
  <c r="H50" i="51" s="1"/>
  <c r="F48" i="51"/>
  <c r="H48" i="51" s="1"/>
  <c r="F46" i="51"/>
  <c r="H46" i="51" s="1"/>
  <c r="F44" i="51"/>
  <c r="H44" i="51" s="1"/>
  <c r="F42" i="51"/>
  <c r="H42" i="51" s="1"/>
  <c r="F40" i="51"/>
  <c r="H40" i="51" s="1"/>
  <c r="K96" i="50"/>
  <c r="M96" i="50" s="1"/>
  <c r="K90" i="50"/>
  <c r="M90" i="50" s="1"/>
  <c r="K84" i="50"/>
  <c r="M84" i="50" s="1"/>
  <c r="K76" i="50"/>
  <c r="M76" i="50" s="1"/>
  <c r="K70" i="50"/>
  <c r="M70" i="50" s="1"/>
  <c r="K101" i="53"/>
  <c r="N100" i="53"/>
  <c r="E99" i="53"/>
  <c r="N84" i="53"/>
  <c r="F78" i="53"/>
  <c r="I78" i="53" s="1"/>
  <c r="N72" i="53"/>
  <c r="K60" i="50"/>
  <c r="M60" i="50" s="1"/>
  <c r="N62" i="53"/>
  <c r="G26" i="51"/>
  <c r="G22" i="51"/>
  <c r="H102" i="53"/>
  <c r="J99" i="53"/>
  <c r="L99" i="53" s="1"/>
  <c r="K84" i="53"/>
  <c r="F71" i="53"/>
  <c r="G71" i="53" s="1"/>
  <c r="K85" i="53"/>
  <c r="K59" i="50"/>
  <c r="M59" i="50" s="1"/>
  <c r="N48" i="53"/>
  <c r="M64" i="53"/>
  <c r="K77" i="50"/>
  <c r="M77" i="50" s="1"/>
  <c r="L65" i="50"/>
  <c r="D65" i="53" s="1"/>
  <c r="M65" i="53" s="1"/>
  <c r="J80" i="53"/>
  <c r="L80" i="53" s="1"/>
  <c r="F68" i="53"/>
  <c r="I68" i="53" s="1"/>
  <c r="K48" i="50"/>
  <c r="M48" i="50" s="1"/>
  <c r="N42" i="53"/>
  <c r="F91" i="53"/>
  <c r="I91" i="53" s="1"/>
  <c r="E79" i="53"/>
  <c r="H46" i="53"/>
  <c r="E58" i="42"/>
  <c r="G58" i="42" s="1"/>
  <c r="E56" i="42"/>
  <c r="G56" i="42" s="1"/>
  <c r="G82" i="51"/>
  <c r="F78" i="51"/>
  <c r="H78" i="51" s="1"/>
  <c r="F74" i="51"/>
  <c r="H74" i="51" s="1"/>
  <c r="F70" i="51"/>
  <c r="H70" i="51" s="1"/>
  <c r="F66" i="51"/>
  <c r="H66" i="51" s="1"/>
  <c r="F62" i="51"/>
  <c r="H62" i="51" s="1"/>
  <c r="F59" i="51"/>
  <c r="H59" i="51" s="1"/>
  <c r="F57" i="51"/>
  <c r="H57" i="51" s="1"/>
  <c r="F55" i="51"/>
  <c r="H55" i="51" s="1"/>
  <c r="G25" i="51"/>
  <c r="G21" i="51"/>
  <c r="F81" i="51"/>
  <c r="H81" i="51" s="1"/>
  <c r="F77" i="51"/>
  <c r="H77" i="51" s="1"/>
  <c r="F73" i="51"/>
  <c r="H73" i="51" s="1"/>
  <c r="F69" i="51"/>
  <c r="H69" i="51" s="1"/>
  <c r="F65" i="51"/>
  <c r="H65" i="51" s="1"/>
  <c r="F61" i="51"/>
  <c r="H61" i="51" s="1"/>
  <c r="G28" i="51"/>
  <c r="G24" i="51"/>
  <c r="G20" i="51"/>
  <c r="E57" i="42"/>
  <c r="G57" i="42" s="1"/>
  <c r="F92" i="50"/>
  <c r="H92" i="50" s="1"/>
  <c r="E51" i="42"/>
  <c r="G51" i="42" s="1"/>
  <c r="E55" i="42"/>
  <c r="G55" i="42" s="1"/>
  <c r="L71" i="51"/>
  <c r="D71" i="52" s="1"/>
  <c r="L71" i="52" s="1"/>
  <c r="L57" i="51"/>
  <c r="D57" i="52" s="1"/>
  <c r="J57" i="52" s="1"/>
  <c r="L41" i="51"/>
  <c r="D41" i="52" s="1"/>
  <c r="E41" i="52" s="1"/>
  <c r="E54" i="42"/>
  <c r="G54" i="42" s="1"/>
  <c r="L49" i="51"/>
  <c r="D49" i="52" s="1"/>
  <c r="J49" i="52" s="1"/>
  <c r="L45" i="51"/>
  <c r="D45" i="52" s="1"/>
  <c r="J45" i="52" s="1"/>
  <c r="J53" i="42"/>
  <c r="L53" i="42" s="1"/>
  <c r="G53" i="43" s="1"/>
  <c r="A53" i="43" s="1"/>
  <c r="B53" i="43" s="1"/>
  <c r="C53" i="43" s="1"/>
  <c r="D53" i="43" s="1"/>
  <c r="J54" i="42"/>
  <c r="L54" i="42" s="1"/>
  <c r="G54" i="43" s="1"/>
  <c r="A54" i="43" s="1"/>
  <c r="B54" i="43" s="1"/>
  <c r="C54" i="43" s="1"/>
  <c r="D54" i="43" s="1"/>
  <c r="E53" i="42"/>
  <c r="G53" i="42" s="1"/>
  <c r="E50" i="42"/>
  <c r="G50" i="42" s="1"/>
  <c r="G15" i="51"/>
  <c r="L58" i="51"/>
  <c r="D58" i="52" s="1"/>
  <c r="N58" i="52" s="1"/>
  <c r="L54" i="51"/>
  <c r="D54" i="52" s="1"/>
  <c r="J54" i="52" s="1"/>
  <c r="L50" i="51"/>
  <c r="D50" i="52" s="1"/>
  <c r="E50" i="52" s="1"/>
  <c r="L46" i="51"/>
  <c r="D46" i="52" s="1"/>
  <c r="L46" i="52" s="1"/>
  <c r="K64" i="51"/>
  <c r="M64" i="51" s="1"/>
  <c r="L56" i="51"/>
  <c r="D56" i="52" s="1"/>
  <c r="F56" i="52" s="1"/>
  <c r="L52" i="51"/>
  <c r="D52" i="52" s="1"/>
  <c r="L52" i="52" s="1"/>
  <c r="L48" i="51"/>
  <c r="D48" i="52" s="1"/>
  <c r="J48" i="52" s="1"/>
  <c r="L44" i="51"/>
  <c r="D44" i="52" s="1"/>
  <c r="E44" i="52" s="1"/>
  <c r="L40" i="51"/>
  <c r="D40" i="52" s="1"/>
  <c r="G40" i="52" s="1"/>
  <c r="F102" i="50"/>
  <c r="H102" i="50" s="1"/>
  <c r="K79" i="50"/>
  <c r="M79" i="50" s="1"/>
  <c r="K72" i="50"/>
  <c r="M72" i="50" s="1"/>
  <c r="K66" i="50"/>
  <c r="M66" i="50" s="1"/>
  <c r="G89" i="50"/>
  <c r="N82" i="53"/>
  <c r="J76" i="53"/>
  <c r="L76" i="53" s="1"/>
  <c r="J70" i="53"/>
  <c r="L70" i="53" s="1"/>
  <c r="K62" i="50"/>
  <c r="M62" i="50" s="1"/>
  <c r="K52" i="50"/>
  <c r="M52" i="50" s="1"/>
  <c r="K37" i="50"/>
  <c r="M37" i="50" s="1"/>
  <c r="J54" i="53"/>
  <c r="L54" i="53" s="1"/>
  <c r="L60" i="51"/>
  <c r="D60" i="52" s="1"/>
  <c r="E60" i="52" s="1"/>
  <c r="K78" i="53"/>
  <c r="E83" i="53"/>
  <c r="E59" i="53"/>
  <c r="E61" i="53"/>
  <c r="F23" i="53"/>
  <c r="I23" i="53" s="1"/>
  <c r="E52" i="42"/>
  <c r="G52" i="42" s="1"/>
  <c r="L42" i="51"/>
  <c r="D42" i="52" s="1"/>
  <c r="N42" i="52" s="1"/>
  <c r="F101" i="50"/>
  <c r="H101" i="50" s="1"/>
  <c r="F48" i="50"/>
  <c r="H48" i="50" s="1"/>
  <c r="L23" i="51"/>
  <c r="D23" i="52" s="1"/>
  <c r="K80" i="51"/>
  <c r="M80" i="51" s="1"/>
  <c r="L59" i="51"/>
  <c r="D59" i="52" s="1"/>
  <c r="E59" i="52" s="1"/>
  <c r="L55" i="51"/>
  <c r="D55" i="52" s="1"/>
  <c r="G55" i="52" s="1"/>
  <c r="L51" i="51"/>
  <c r="D51" i="52" s="1"/>
  <c r="L51" i="52" s="1"/>
  <c r="L47" i="51"/>
  <c r="D47" i="52" s="1"/>
  <c r="F47" i="52" s="1"/>
  <c r="H47" i="52" s="1"/>
  <c r="L43" i="51"/>
  <c r="D43" i="52" s="1"/>
  <c r="L43" i="52" s="1"/>
  <c r="K102" i="50"/>
  <c r="M102" i="50" s="1"/>
  <c r="F96" i="50"/>
  <c r="H96" i="50" s="1"/>
  <c r="F88" i="50"/>
  <c r="H88" i="50" s="1"/>
  <c r="F82" i="50"/>
  <c r="H82" i="50" s="1"/>
  <c r="K73" i="50"/>
  <c r="M73" i="50" s="1"/>
  <c r="K69" i="50"/>
  <c r="M69" i="50" s="1"/>
  <c r="N102" i="53"/>
  <c r="E100" i="53"/>
  <c r="K98" i="53"/>
  <c r="J82" i="53"/>
  <c r="L82" i="53" s="1"/>
  <c r="F70" i="53"/>
  <c r="I70" i="53" s="1"/>
  <c r="K63" i="50"/>
  <c r="M63" i="50" s="1"/>
  <c r="K55" i="50"/>
  <c r="M55" i="50" s="1"/>
  <c r="K42" i="50"/>
  <c r="M42" i="50" s="1"/>
  <c r="J58" i="53"/>
  <c r="L58" i="53" s="1"/>
  <c r="J36" i="53"/>
  <c r="L36" i="53" s="1"/>
  <c r="L15" i="51"/>
  <c r="D15" i="52" s="1"/>
  <c r="G98" i="52"/>
  <c r="J98" i="53"/>
  <c r="L98" i="53" s="1"/>
  <c r="H80" i="53"/>
  <c r="M60" i="53"/>
  <c r="E67" i="53"/>
  <c r="E73" i="53"/>
  <c r="E23" i="53"/>
  <c r="E49" i="42"/>
  <c r="G49" i="42" s="1"/>
  <c r="E45" i="42"/>
  <c r="G45" i="42" s="1"/>
  <c r="E38" i="42"/>
  <c r="G38" i="42" s="1"/>
  <c r="E42" i="42"/>
  <c r="G42" i="42" s="1"/>
  <c r="E39" i="42"/>
  <c r="G39" i="42" s="1"/>
  <c r="E43" i="42"/>
  <c r="G43" i="42" s="1"/>
  <c r="E41" i="42"/>
  <c r="G41" i="42" s="1"/>
  <c r="E37" i="42"/>
  <c r="G37" i="42" s="1"/>
  <c r="K66" i="51"/>
  <c r="M66" i="51" s="1"/>
  <c r="F100" i="50"/>
  <c r="H100" i="50" s="1"/>
  <c r="F95" i="50"/>
  <c r="H95" i="50" s="1"/>
  <c r="F91" i="50"/>
  <c r="H91" i="50" s="1"/>
  <c r="F84" i="50"/>
  <c r="H84" i="50" s="1"/>
  <c r="F80" i="50"/>
  <c r="H80" i="50" s="1"/>
  <c r="F62" i="50"/>
  <c r="H62" i="50" s="1"/>
  <c r="F55" i="50"/>
  <c r="H55" i="50" s="1"/>
  <c r="F37" i="50"/>
  <c r="H37" i="50" s="1"/>
  <c r="L25" i="51"/>
  <c r="D25" i="52" s="1"/>
  <c r="L73" i="51"/>
  <c r="D73" i="52" s="1"/>
  <c r="J73" i="52" s="1"/>
  <c r="K74" i="51"/>
  <c r="M74" i="51" s="1"/>
  <c r="F90" i="50"/>
  <c r="H90" i="50" s="1"/>
  <c r="F86" i="50"/>
  <c r="H86" i="50" s="1"/>
  <c r="F78" i="50"/>
  <c r="H78" i="50" s="1"/>
  <c r="F97" i="50"/>
  <c r="H97" i="50" s="1"/>
  <c r="F85" i="50"/>
  <c r="H85" i="50" s="1"/>
  <c r="F39" i="50"/>
  <c r="H39" i="50" s="1"/>
  <c r="L21" i="51"/>
  <c r="D21" i="52" s="1"/>
  <c r="D13" i="52"/>
  <c r="G3" i="51"/>
  <c r="L38" i="52"/>
  <c r="E40" i="42"/>
  <c r="G40" i="42" s="1"/>
  <c r="E44" i="42"/>
  <c r="G44" i="42" s="1"/>
  <c r="L81" i="51"/>
  <c r="D81" i="52" s="1"/>
  <c r="G81" i="52" s="1"/>
  <c r="L65" i="51"/>
  <c r="D65" i="52" s="1"/>
  <c r="F65" i="52" s="1"/>
  <c r="F87" i="50"/>
  <c r="H87" i="50" s="1"/>
  <c r="G57" i="50"/>
  <c r="F46" i="50"/>
  <c r="H46" i="50" s="1"/>
  <c r="L17" i="51"/>
  <c r="D17" i="52" s="1"/>
  <c r="E86" i="52"/>
  <c r="E31" i="42"/>
  <c r="G31" i="42" s="1"/>
  <c r="L79" i="51"/>
  <c r="D79" i="52" s="1"/>
  <c r="N79" i="52" s="1"/>
  <c r="L63" i="51"/>
  <c r="D63" i="52" s="1"/>
  <c r="J63" i="52" s="1"/>
  <c r="K72" i="51"/>
  <c r="M72" i="51" s="1"/>
  <c r="F94" i="50"/>
  <c r="H94" i="50" s="1"/>
  <c r="F83" i="50"/>
  <c r="H83" i="50" s="1"/>
  <c r="G41" i="50"/>
  <c r="F64" i="50"/>
  <c r="H64" i="50" s="1"/>
  <c r="F31" i="50"/>
  <c r="H31" i="50" s="1"/>
  <c r="F16" i="53"/>
  <c r="G16" i="53" s="1"/>
  <c r="L27" i="51"/>
  <c r="D27" i="52" s="1"/>
  <c r="L27" i="52" s="1"/>
  <c r="L19" i="51"/>
  <c r="D19" i="52" s="1"/>
  <c r="G74" i="52"/>
  <c r="E36" i="42"/>
  <c r="G36" i="42" s="1"/>
  <c r="D11" i="52"/>
  <c r="E30" i="42"/>
  <c r="G30" i="42" s="1"/>
  <c r="E32" i="42"/>
  <c r="G32" i="42" s="1"/>
  <c r="E35" i="42"/>
  <c r="G35" i="42" s="1"/>
  <c r="E34" i="42"/>
  <c r="G34" i="42" s="1"/>
  <c r="L9" i="51"/>
  <c r="D9" i="52" s="1"/>
  <c r="E33" i="42"/>
  <c r="G33" i="42" s="1"/>
  <c r="K20" i="50"/>
  <c r="M20" i="50" s="1"/>
  <c r="J24" i="53"/>
  <c r="L24" i="53" s="1"/>
  <c r="K56" i="50"/>
  <c r="M56" i="50" s="1"/>
  <c r="K53" i="50"/>
  <c r="M53" i="50" s="1"/>
  <c r="K49" i="50"/>
  <c r="M49" i="50" s="1"/>
  <c r="K46" i="50"/>
  <c r="M46" i="50" s="1"/>
  <c r="K43" i="50"/>
  <c r="M43" i="50" s="1"/>
  <c r="K33" i="50"/>
  <c r="M33" i="50" s="1"/>
  <c r="K24" i="50"/>
  <c r="M24" i="50" s="1"/>
  <c r="K12" i="50"/>
  <c r="M12" i="50" s="1"/>
  <c r="J62" i="53"/>
  <c r="L62" i="53" s="1"/>
  <c r="J56" i="53"/>
  <c r="L56" i="53" s="1"/>
  <c r="N28" i="53"/>
  <c r="N20" i="53"/>
  <c r="J10" i="53"/>
  <c r="L10" i="53" s="1"/>
  <c r="J102" i="53"/>
  <c r="L102" i="53" s="1"/>
  <c r="H101" i="53"/>
  <c r="F100" i="53"/>
  <c r="I100" i="53" s="1"/>
  <c r="M98" i="53"/>
  <c r="M97" i="53"/>
  <c r="F92" i="53"/>
  <c r="I92" i="53" s="1"/>
  <c r="H84" i="53"/>
  <c r="K82" i="53"/>
  <c r="E78" i="53"/>
  <c r="K72" i="53"/>
  <c r="K68" i="53"/>
  <c r="K62" i="53"/>
  <c r="J83" i="53"/>
  <c r="L83" i="53" s="1"/>
  <c r="N79" i="53"/>
  <c r="N75" i="53"/>
  <c r="F67" i="53"/>
  <c r="G67" i="53" s="1"/>
  <c r="N85" i="53"/>
  <c r="M73" i="53"/>
  <c r="N69" i="53"/>
  <c r="H54" i="53"/>
  <c r="E38" i="53"/>
  <c r="K31" i="53"/>
  <c r="E28" i="53"/>
  <c r="K76" i="51"/>
  <c r="M76" i="51" s="1"/>
  <c r="K101" i="50"/>
  <c r="M101" i="50" s="1"/>
  <c r="K98" i="50"/>
  <c r="M98" i="50" s="1"/>
  <c r="K91" i="50"/>
  <c r="M91" i="50" s="1"/>
  <c r="K89" i="50"/>
  <c r="M89" i="50" s="1"/>
  <c r="K83" i="50"/>
  <c r="M83" i="50" s="1"/>
  <c r="K81" i="50"/>
  <c r="M81" i="50" s="1"/>
  <c r="K78" i="50"/>
  <c r="M78" i="50" s="1"/>
  <c r="K75" i="50"/>
  <c r="M75" i="50" s="1"/>
  <c r="K71" i="50"/>
  <c r="M71" i="50" s="1"/>
  <c r="K68" i="50"/>
  <c r="M68" i="50" s="1"/>
  <c r="K102" i="53"/>
  <c r="K100" i="53"/>
  <c r="E98" i="53"/>
  <c r="K97" i="53"/>
  <c r="N90" i="53"/>
  <c r="J84" i="53"/>
  <c r="L84" i="53" s="1"/>
  <c r="N80" i="53"/>
  <c r="J78" i="53"/>
  <c r="L78" i="53" s="1"/>
  <c r="F74" i="53"/>
  <c r="F72" i="53"/>
  <c r="I72" i="53" s="1"/>
  <c r="N70" i="53"/>
  <c r="K64" i="50"/>
  <c r="M64" i="50" s="1"/>
  <c r="K58" i="50"/>
  <c r="M58" i="50" s="1"/>
  <c r="K51" i="50"/>
  <c r="M51" i="50" s="1"/>
  <c r="K45" i="50"/>
  <c r="M45" i="50" s="1"/>
  <c r="K40" i="50"/>
  <c r="M40" i="50" s="1"/>
  <c r="K29" i="50"/>
  <c r="M29" i="50" s="1"/>
  <c r="K19" i="50"/>
  <c r="M19" i="50" s="1"/>
  <c r="F64" i="53"/>
  <c r="I64" i="53" s="1"/>
  <c r="N60" i="53"/>
  <c r="N56" i="53"/>
  <c r="N46" i="53"/>
  <c r="J40" i="53"/>
  <c r="L40" i="53" s="1"/>
  <c r="J34" i="53"/>
  <c r="L34" i="53" s="1"/>
  <c r="L28" i="51"/>
  <c r="D28" i="52" s="1"/>
  <c r="I28" i="52" s="1"/>
  <c r="K28" i="52" s="1"/>
  <c r="L26" i="51"/>
  <c r="D26" i="52" s="1"/>
  <c r="L24" i="51"/>
  <c r="D24" i="52" s="1"/>
  <c r="L22" i="51"/>
  <c r="D22" i="52" s="1"/>
  <c r="L20" i="51"/>
  <c r="D20" i="52" s="1"/>
  <c r="L18" i="51"/>
  <c r="D18" i="52" s="1"/>
  <c r="L16" i="51"/>
  <c r="D16" i="52" s="1"/>
  <c r="L14" i="51"/>
  <c r="D14" i="52" s="1"/>
  <c r="D12" i="52"/>
  <c r="L10" i="51"/>
  <c r="D10" i="52" s="1"/>
  <c r="L8" i="51"/>
  <c r="D8" i="52" s="1"/>
  <c r="I76" i="52"/>
  <c r="K76" i="52" s="1"/>
  <c r="L30" i="52"/>
  <c r="F102" i="53"/>
  <c r="I102" i="53" s="1"/>
  <c r="J100" i="53"/>
  <c r="L100" i="53" s="1"/>
  <c r="H99" i="53"/>
  <c r="H98" i="53"/>
  <c r="H97" i="53"/>
  <c r="M82" i="53"/>
  <c r="E80" i="53"/>
  <c r="E74" i="53"/>
  <c r="K64" i="53"/>
  <c r="M83" i="53"/>
  <c r="K83" i="53"/>
  <c r="K79" i="53"/>
  <c r="K67" i="53"/>
  <c r="F85" i="53"/>
  <c r="I85" i="53" s="1"/>
  <c r="M77" i="53"/>
  <c r="K73" i="53"/>
  <c r="E46" i="53"/>
  <c r="N39" i="53"/>
  <c r="K23" i="53"/>
  <c r="L77" i="51"/>
  <c r="D77" i="52" s="1"/>
  <c r="I77" i="52" s="1"/>
  <c r="K77" i="52" s="1"/>
  <c r="L69" i="51"/>
  <c r="D69" i="52" s="1"/>
  <c r="G69" i="52" s="1"/>
  <c r="L61" i="51"/>
  <c r="D61" i="52" s="1"/>
  <c r="G61" i="52" s="1"/>
  <c r="K68" i="51"/>
  <c r="M68" i="51" s="1"/>
  <c r="L75" i="51"/>
  <c r="D75" i="52" s="1"/>
  <c r="J75" i="52" s="1"/>
  <c r="L67" i="51"/>
  <c r="D67" i="52" s="1"/>
  <c r="F67" i="52" s="1"/>
  <c r="K78" i="51"/>
  <c r="M78" i="51" s="1"/>
  <c r="K70" i="51"/>
  <c r="M70" i="51" s="1"/>
  <c r="K62" i="51"/>
  <c r="M62" i="51" s="1"/>
  <c r="K100" i="50"/>
  <c r="M100" i="50" s="1"/>
  <c r="K97" i="50"/>
  <c r="M97" i="50" s="1"/>
  <c r="K85" i="50"/>
  <c r="M85" i="50" s="1"/>
  <c r="K80" i="50"/>
  <c r="M80" i="50" s="1"/>
  <c r="K74" i="50"/>
  <c r="M74" i="50" s="1"/>
  <c r="K67" i="50"/>
  <c r="M67" i="50" s="1"/>
  <c r="N101" i="53"/>
  <c r="N99" i="53"/>
  <c r="N98" i="53"/>
  <c r="E97" i="53"/>
  <c r="N89" i="53"/>
  <c r="F82" i="53"/>
  <c r="G82" i="53" s="1"/>
  <c r="F80" i="53"/>
  <c r="I80" i="53" s="1"/>
  <c r="N78" i="53"/>
  <c r="J74" i="53"/>
  <c r="L74" i="53" s="1"/>
  <c r="J72" i="53"/>
  <c r="L72" i="53" s="1"/>
  <c r="N68" i="53"/>
  <c r="K61" i="50"/>
  <c r="M61" i="50" s="1"/>
  <c r="K57" i="50"/>
  <c r="M57" i="50" s="1"/>
  <c r="K54" i="50"/>
  <c r="M54" i="50" s="1"/>
  <c r="K50" i="50"/>
  <c r="M50" i="50" s="1"/>
  <c r="K47" i="50"/>
  <c r="M47" i="50" s="1"/>
  <c r="K44" i="50"/>
  <c r="M44" i="50" s="1"/>
  <c r="K39" i="50"/>
  <c r="M39" i="50" s="1"/>
  <c r="K34" i="50"/>
  <c r="M34" i="50" s="1"/>
  <c r="K25" i="50"/>
  <c r="M25" i="50" s="1"/>
  <c r="K14" i="50"/>
  <c r="M14" i="50" s="1"/>
  <c r="F10" i="53"/>
  <c r="G10" i="53" s="1"/>
  <c r="F96" i="52"/>
  <c r="M96" i="52" s="1"/>
  <c r="L62" i="52"/>
  <c r="J32" i="52"/>
  <c r="J101" i="53"/>
  <c r="L101" i="53" s="1"/>
  <c r="H100" i="53"/>
  <c r="F99" i="53"/>
  <c r="I99" i="53" s="1"/>
  <c r="M84" i="53"/>
  <c r="H82" i="53"/>
  <c r="H78" i="53"/>
  <c r="K74" i="53"/>
  <c r="F83" i="53"/>
  <c r="G83" i="53" s="1"/>
  <c r="M79" i="53"/>
  <c r="J75" i="53"/>
  <c r="L75" i="53" s="1"/>
  <c r="H55" i="53"/>
  <c r="J85" i="53"/>
  <c r="L85" i="53" s="1"/>
  <c r="E77" i="53"/>
  <c r="I73" i="43"/>
  <c r="P73" i="43" s="1"/>
  <c r="E29" i="42"/>
  <c r="G29" i="42" s="1"/>
  <c r="G33" i="50"/>
  <c r="F33" i="50"/>
  <c r="H33" i="50" s="1"/>
  <c r="G7" i="50"/>
  <c r="M8" i="53"/>
  <c r="L9" i="50"/>
  <c r="D9" i="53" s="1"/>
  <c r="K9" i="53" s="1"/>
  <c r="K9" i="50"/>
  <c r="M9" i="50" s="1"/>
  <c r="E10" i="53"/>
  <c r="M10" i="53"/>
  <c r="N10" i="53"/>
  <c r="N11" i="53"/>
  <c r="E11" i="53"/>
  <c r="F11" i="53"/>
  <c r="G11" i="53" s="1"/>
  <c r="H11" i="53"/>
  <c r="M12" i="53"/>
  <c r="F12" i="53"/>
  <c r="I12" i="53" s="1"/>
  <c r="L13" i="50"/>
  <c r="D13" i="53" s="1"/>
  <c r="K13" i="53" s="1"/>
  <c r="K13" i="50"/>
  <c r="M13" i="50" s="1"/>
  <c r="H14" i="53"/>
  <c r="K14" i="53"/>
  <c r="N17" i="53"/>
  <c r="K17" i="53"/>
  <c r="E17" i="53"/>
  <c r="L18" i="50"/>
  <c r="D18" i="53" s="1"/>
  <c r="H18" i="53" s="1"/>
  <c r="K18" i="50"/>
  <c r="M18" i="50" s="1"/>
  <c r="N19" i="53"/>
  <c r="F19" i="53"/>
  <c r="I19" i="53" s="1"/>
  <c r="M20" i="53"/>
  <c r="J20" i="53"/>
  <c r="L20" i="53" s="1"/>
  <c r="N21" i="53"/>
  <c r="J21" i="53"/>
  <c r="L21" i="53" s="1"/>
  <c r="K21" i="53"/>
  <c r="E21" i="53"/>
  <c r="L22" i="50"/>
  <c r="D22" i="53" s="1"/>
  <c r="H22" i="53" s="1"/>
  <c r="K22" i="50"/>
  <c r="M22" i="50" s="1"/>
  <c r="M24" i="53"/>
  <c r="E24" i="53"/>
  <c r="H24" i="53"/>
  <c r="N25" i="53"/>
  <c r="K25" i="53"/>
  <c r="E25" i="53"/>
  <c r="L26" i="50"/>
  <c r="D26" i="53" s="1"/>
  <c r="H26" i="53" s="1"/>
  <c r="K26" i="50"/>
  <c r="M26" i="50" s="1"/>
  <c r="N27" i="53"/>
  <c r="F27" i="53"/>
  <c r="I27" i="53" s="1"/>
  <c r="M28" i="53"/>
  <c r="J28" i="53"/>
  <c r="L28" i="53" s="1"/>
  <c r="N29" i="53"/>
  <c r="J29" i="53"/>
  <c r="L29" i="53" s="1"/>
  <c r="K29" i="53"/>
  <c r="E29" i="53"/>
  <c r="L30" i="50"/>
  <c r="D30" i="53" s="1"/>
  <c r="H30" i="53" s="1"/>
  <c r="K30" i="50"/>
  <c r="M30" i="50" s="1"/>
  <c r="N31" i="53"/>
  <c r="F31" i="53"/>
  <c r="I31" i="53" s="1"/>
  <c r="M32" i="53"/>
  <c r="F32" i="53"/>
  <c r="G32" i="53" s="1"/>
  <c r="N33" i="53"/>
  <c r="J33" i="53"/>
  <c r="L33" i="53" s="1"/>
  <c r="K33" i="53"/>
  <c r="E33" i="53"/>
  <c r="E34" i="53"/>
  <c r="K34" i="53"/>
  <c r="L35" i="50"/>
  <c r="D35" i="53" s="1"/>
  <c r="J35" i="53" s="1"/>
  <c r="L35" i="53" s="1"/>
  <c r="K35" i="50"/>
  <c r="M35" i="50" s="1"/>
  <c r="M36" i="53"/>
  <c r="E36" i="53"/>
  <c r="N36" i="53"/>
  <c r="H36" i="53"/>
  <c r="H37" i="53"/>
  <c r="J37" i="53"/>
  <c r="L37" i="53" s="1"/>
  <c r="F37" i="53"/>
  <c r="I37" i="53" s="1"/>
  <c r="M38" i="53"/>
  <c r="F38" i="53"/>
  <c r="I38" i="53" s="1"/>
  <c r="M40" i="53"/>
  <c r="E40" i="53"/>
  <c r="F40" i="53"/>
  <c r="I40" i="53" s="1"/>
  <c r="H40" i="53"/>
  <c r="H41" i="53"/>
  <c r="M41" i="53"/>
  <c r="H43" i="53"/>
  <c r="K43" i="53"/>
  <c r="E43" i="53"/>
  <c r="M44" i="53"/>
  <c r="E44" i="53"/>
  <c r="N44" i="53"/>
  <c r="H44" i="53"/>
  <c r="E45" i="53"/>
  <c r="K45" i="53"/>
  <c r="M46" i="53"/>
  <c r="F46" i="53"/>
  <c r="I46" i="53" s="1"/>
  <c r="M48" i="53"/>
  <c r="E48" i="53"/>
  <c r="F48" i="53"/>
  <c r="H48" i="53"/>
  <c r="E49" i="53"/>
  <c r="J49" i="53"/>
  <c r="L49" i="53" s="1"/>
  <c r="F49" i="53"/>
  <c r="G49" i="53" s="1"/>
  <c r="N51" i="53"/>
  <c r="M51" i="53"/>
  <c r="K51" i="53"/>
  <c r="N53" i="53"/>
  <c r="M53" i="53"/>
  <c r="K53" i="53"/>
  <c r="M54" i="53"/>
  <c r="K54" i="53"/>
  <c r="F54" i="53"/>
  <c r="I54" i="53" s="1"/>
  <c r="E54" i="53"/>
  <c r="N55" i="53"/>
  <c r="J55" i="53"/>
  <c r="L55" i="53" s="1"/>
  <c r="M55" i="53"/>
  <c r="K55" i="53"/>
  <c r="M56" i="53"/>
  <c r="K56" i="53"/>
  <c r="M57" i="53"/>
  <c r="E57" i="53"/>
  <c r="F57" i="53"/>
  <c r="I57" i="53" s="1"/>
  <c r="K57" i="53"/>
  <c r="H57" i="53"/>
  <c r="M58" i="53"/>
  <c r="K58" i="53"/>
  <c r="N58" i="53"/>
  <c r="E58" i="53"/>
  <c r="H59" i="53"/>
  <c r="N59" i="53"/>
  <c r="J59" i="53"/>
  <c r="L59" i="53" s="1"/>
  <c r="E60" i="53"/>
  <c r="F60" i="53"/>
  <c r="I60" i="53" s="1"/>
  <c r="H60" i="53"/>
  <c r="H61" i="53"/>
  <c r="N61" i="53"/>
  <c r="J61" i="53"/>
  <c r="L61" i="53" s="1"/>
  <c r="E62" i="53"/>
  <c r="F62" i="53"/>
  <c r="G62" i="53" s="1"/>
  <c r="H62" i="53"/>
  <c r="H63" i="53"/>
  <c r="K63" i="53"/>
  <c r="F63" i="53"/>
  <c r="I63" i="53" s="1"/>
  <c r="E63" i="53"/>
  <c r="M63" i="53"/>
  <c r="E64" i="53"/>
  <c r="H64" i="53"/>
  <c r="H67" i="53"/>
  <c r="N67" i="53"/>
  <c r="J67" i="53"/>
  <c r="L67" i="53" s="1"/>
  <c r="E68" i="53"/>
  <c r="H68" i="53"/>
  <c r="H69" i="53"/>
  <c r="K69" i="53"/>
  <c r="F69" i="53"/>
  <c r="G69" i="53" s="1"/>
  <c r="E69" i="53"/>
  <c r="M69" i="53"/>
  <c r="E70" i="53"/>
  <c r="H70" i="53"/>
  <c r="K71" i="53"/>
  <c r="M71" i="53"/>
  <c r="E71" i="53"/>
  <c r="K36" i="50"/>
  <c r="M36" i="50" s="1"/>
  <c r="K32" i="50"/>
  <c r="M32" i="50" s="1"/>
  <c r="K28" i="50"/>
  <c r="M28" i="50" s="1"/>
  <c r="K23" i="50"/>
  <c r="M23" i="50" s="1"/>
  <c r="K17" i="50"/>
  <c r="M17" i="50" s="1"/>
  <c r="K11" i="50"/>
  <c r="M11" i="50" s="1"/>
  <c r="F42" i="53"/>
  <c r="G42" i="53" s="1"/>
  <c r="N38" i="53"/>
  <c r="N34" i="53"/>
  <c r="N32" i="53"/>
  <c r="N12" i="53"/>
  <c r="K60" i="53"/>
  <c r="N63" i="53"/>
  <c r="K59" i="53"/>
  <c r="E55" i="53"/>
  <c r="E51" i="53"/>
  <c r="M61" i="53"/>
  <c r="H56" i="53"/>
  <c r="F53" i="53"/>
  <c r="G53" i="53" s="1"/>
  <c r="H42" i="53"/>
  <c r="M43" i="53"/>
  <c r="E27" i="53"/>
  <c r="E19" i="53"/>
  <c r="N41" i="53"/>
  <c r="H32" i="53"/>
  <c r="H20" i="53"/>
  <c r="H12" i="53"/>
  <c r="K41" i="50"/>
  <c r="M41" i="50" s="1"/>
  <c r="K38" i="50"/>
  <c r="M38" i="50" s="1"/>
  <c r="F35" i="50"/>
  <c r="H35" i="50" s="1"/>
  <c r="K31" i="50"/>
  <c r="M31" i="50" s="1"/>
  <c r="K27" i="50"/>
  <c r="M27" i="50" s="1"/>
  <c r="K21" i="50"/>
  <c r="M21" i="50" s="1"/>
  <c r="K16" i="50"/>
  <c r="M16" i="50" s="1"/>
  <c r="K10" i="50"/>
  <c r="M10" i="50" s="1"/>
  <c r="F44" i="53"/>
  <c r="I44" i="53" s="1"/>
  <c r="J42" i="53"/>
  <c r="L42" i="53" s="1"/>
  <c r="J38" i="53"/>
  <c r="L38" i="53" s="1"/>
  <c r="F34" i="53"/>
  <c r="G34" i="53" s="1"/>
  <c r="F28" i="53"/>
  <c r="I28" i="53" s="1"/>
  <c r="F24" i="53"/>
  <c r="G24" i="53" s="1"/>
  <c r="J12" i="53"/>
  <c r="L12" i="53" s="1"/>
  <c r="H58" i="53"/>
  <c r="M59" i="53"/>
  <c r="J57" i="53"/>
  <c r="L57" i="53" s="1"/>
  <c r="H53" i="53"/>
  <c r="F61" i="53"/>
  <c r="G61" i="53" s="1"/>
  <c r="E56" i="53"/>
  <c r="J51" i="53"/>
  <c r="L51" i="53" s="1"/>
  <c r="E42" i="53"/>
  <c r="F43" i="53"/>
  <c r="G43" i="53" s="1"/>
  <c r="K27" i="53"/>
  <c r="K19" i="53"/>
  <c r="E41" i="53"/>
  <c r="E32" i="53"/>
  <c r="J25" i="53"/>
  <c r="L25" i="53" s="1"/>
  <c r="E20" i="53"/>
  <c r="E12" i="53"/>
  <c r="E27" i="42"/>
  <c r="G27" i="42" s="1"/>
  <c r="H72" i="53"/>
  <c r="K75" i="53"/>
  <c r="J77" i="53"/>
  <c r="L77" i="53" s="1"/>
  <c r="F73" i="53"/>
  <c r="I73" i="53" s="1"/>
  <c r="K80" i="53"/>
  <c r="H74" i="53"/>
  <c r="E72" i="53"/>
  <c r="N83" i="53"/>
  <c r="F79" i="53"/>
  <c r="I79" i="53" s="1"/>
  <c r="F75" i="53"/>
  <c r="G75" i="53" s="1"/>
  <c r="M85" i="53"/>
  <c r="E85" i="53"/>
  <c r="N77" i="53"/>
  <c r="J73" i="53"/>
  <c r="L73" i="53" s="1"/>
  <c r="E28" i="42"/>
  <c r="G28" i="42" s="1"/>
  <c r="E26" i="42"/>
  <c r="G26" i="42" s="1"/>
  <c r="E24" i="42"/>
  <c r="G24" i="42" s="1"/>
  <c r="F51" i="53"/>
  <c r="G51" i="53" s="1"/>
  <c r="K48" i="53"/>
  <c r="K46" i="53"/>
  <c r="K44" i="53"/>
  <c r="K42" i="53"/>
  <c r="K40" i="53"/>
  <c r="K38" i="53"/>
  <c r="K36" i="53"/>
  <c r="J43" i="53"/>
  <c r="L43" i="53" s="1"/>
  <c r="M39" i="53"/>
  <c r="E39" i="53"/>
  <c r="M33" i="53"/>
  <c r="M31" i="53"/>
  <c r="M29" i="53"/>
  <c r="M27" i="53"/>
  <c r="M25" i="53"/>
  <c r="M23" i="53"/>
  <c r="M21" i="53"/>
  <c r="M19" i="53"/>
  <c r="M17" i="53"/>
  <c r="M15" i="53"/>
  <c r="K11" i="53"/>
  <c r="N49" i="53"/>
  <c r="J45" i="53"/>
  <c r="L45" i="53" s="1"/>
  <c r="F41" i="53"/>
  <c r="I41" i="53" s="1"/>
  <c r="K41" i="53"/>
  <c r="N37" i="53"/>
  <c r="H34" i="53"/>
  <c r="F33" i="53"/>
  <c r="I33" i="53" s="1"/>
  <c r="K32" i="53"/>
  <c r="F29" i="53"/>
  <c r="G29" i="53" s="1"/>
  <c r="K28" i="53"/>
  <c r="F25" i="53"/>
  <c r="I25" i="53" s="1"/>
  <c r="K24" i="53"/>
  <c r="F21" i="53"/>
  <c r="G21" i="53" s="1"/>
  <c r="K20" i="53"/>
  <c r="F17" i="53"/>
  <c r="K12" i="53"/>
  <c r="H10" i="53"/>
  <c r="J53" i="53"/>
  <c r="L53" i="53" s="1"/>
  <c r="H49" i="53"/>
  <c r="N43" i="53"/>
  <c r="F39" i="53"/>
  <c r="G39" i="53" s="1"/>
  <c r="K39" i="53"/>
  <c r="H33" i="53"/>
  <c r="H31" i="53"/>
  <c r="H29" i="53"/>
  <c r="H27" i="53"/>
  <c r="H25" i="53"/>
  <c r="H23" i="53"/>
  <c r="H21" i="53"/>
  <c r="H19" i="53"/>
  <c r="H17" i="53"/>
  <c r="M11" i="53"/>
  <c r="M49" i="53"/>
  <c r="J41" i="53"/>
  <c r="L41" i="53" s="1"/>
  <c r="M37" i="53"/>
  <c r="E37" i="53"/>
  <c r="J31" i="53"/>
  <c r="L31" i="53" s="1"/>
  <c r="J27" i="53"/>
  <c r="L27" i="53" s="1"/>
  <c r="J23" i="53"/>
  <c r="L23" i="53" s="1"/>
  <c r="J19" i="53"/>
  <c r="L19" i="53" s="1"/>
  <c r="J15" i="53"/>
  <c r="L15" i="53" s="1"/>
  <c r="J11" i="53"/>
  <c r="L11" i="53" s="1"/>
  <c r="L92" i="52"/>
  <c r="J94" i="52"/>
  <c r="I86" i="52"/>
  <c r="K86" i="52" s="1"/>
  <c r="F74" i="52"/>
  <c r="M74" i="52" s="1"/>
  <c r="G85" i="52"/>
  <c r="E72" i="52"/>
  <c r="I37" i="52"/>
  <c r="K37" i="52" s="1"/>
  <c r="G38" i="52"/>
  <c r="E30" i="52"/>
  <c r="I90" i="52"/>
  <c r="K90" i="52" s="1"/>
  <c r="G92" i="52"/>
  <c r="I85" i="52"/>
  <c r="K85" i="52" s="1"/>
  <c r="L70" i="52"/>
  <c r="E82" i="52"/>
  <c r="J66" i="52"/>
  <c r="F36" i="52"/>
  <c r="M36" i="52" s="1"/>
  <c r="E37" i="52"/>
  <c r="L98" i="52"/>
  <c r="F88" i="52"/>
  <c r="M88" i="52" s="1"/>
  <c r="E90" i="52"/>
  <c r="F82" i="52"/>
  <c r="M82" i="52" s="1"/>
  <c r="I66" i="52"/>
  <c r="K66" i="52" s="1"/>
  <c r="J76" i="52"/>
  <c r="E64" i="52"/>
  <c r="I33" i="52"/>
  <c r="K33" i="52" s="1"/>
  <c r="G35" i="52"/>
  <c r="F98" i="52"/>
  <c r="H98" i="52" s="1"/>
  <c r="F90" i="52"/>
  <c r="M90" i="52" s="1"/>
  <c r="J97" i="52"/>
  <c r="E92" i="52"/>
  <c r="G86" i="52"/>
  <c r="F85" i="52"/>
  <c r="F76" i="52"/>
  <c r="M76" i="52" s="1"/>
  <c r="F66" i="52"/>
  <c r="E85" i="52"/>
  <c r="E74" i="52"/>
  <c r="J62" i="52"/>
  <c r="F37" i="52"/>
  <c r="H37" i="52" s="1"/>
  <c r="L32" i="52"/>
  <c r="F30" i="52"/>
  <c r="M30" i="52" s="1"/>
  <c r="E38" i="52"/>
  <c r="J34" i="52"/>
  <c r="E32" i="52"/>
  <c r="G29" i="52"/>
  <c r="F100" i="52"/>
  <c r="M100" i="52" s="1"/>
  <c r="I97" i="52"/>
  <c r="K97" i="52" s="1"/>
  <c r="I94" i="52"/>
  <c r="K94" i="52" s="1"/>
  <c r="F92" i="52"/>
  <c r="H92" i="52" s="1"/>
  <c r="L88" i="52"/>
  <c r="J99" i="52"/>
  <c r="E97" i="52"/>
  <c r="E94" i="52"/>
  <c r="J90" i="52"/>
  <c r="G88" i="52"/>
  <c r="J86" i="52"/>
  <c r="N86" i="52"/>
  <c r="L82" i="52"/>
  <c r="I78" i="52"/>
  <c r="K78" i="52" s="1"/>
  <c r="L74" i="52"/>
  <c r="I72" i="52"/>
  <c r="K72" i="52" s="1"/>
  <c r="F70" i="52"/>
  <c r="L64" i="52"/>
  <c r="F62" i="52"/>
  <c r="J82" i="52"/>
  <c r="G78" i="52"/>
  <c r="E76" i="52"/>
  <c r="J72" i="52"/>
  <c r="G70" i="52"/>
  <c r="E66" i="52"/>
  <c r="G62" i="52"/>
  <c r="F38" i="52"/>
  <c r="M38" i="52" s="1"/>
  <c r="L36" i="52"/>
  <c r="L34" i="52"/>
  <c r="F32" i="52"/>
  <c r="I29" i="52"/>
  <c r="K29" i="52" s="1"/>
  <c r="J37" i="52"/>
  <c r="G36" i="52"/>
  <c r="E34" i="52"/>
  <c r="G31" i="52"/>
  <c r="L100" i="52"/>
  <c r="L94" i="52"/>
  <c r="I92" i="52"/>
  <c r="K92" i="52" s="1"/>
  <c r="G100" i="52"/>
  <c r="G94" i="52"/>
  <c r="J88" i="52"/>
  <c r="L86" i="52"/>
  <c r="L78" i="52"/>
  <c r="L72" i="52"/>
  <c r="I70" i="52"/>
  <c r="K70" i="52" s="1"/>
  <c r="I62" i="52"/>
  <c r="K62" i="52" s="1"/>
  <c r="J78" i="52"/>
  <c r="J70" i="52"/>
  <c r="G66" i="52"/>
  <c r="I38" i="52"/>
  <c r="K38" i="52" s="1"/>
  <c r="I35" i="52"/>
  <c r="K35" i="52" s="1"/>
  <c r="J36" i="52"/>
  <c r="I99" i="52"/>
  <c r="K99" i="52" s="1"/>
  <c r="L96" i="52"/>
  <c r="F94" i="52"/>
  <c r="M94" i="52" s="1"/>
  <c r="L90" i="52"/>
  <c r="I88" i="52"/>
  <c r="K88" i="52" s="1"/>
  <c r="E99" i="52"/>
  <c r="G96" i="52"/>
  <c r="J92" i="52"/>
  <c r="G90" i="52"/>
  <c r="E88" i="52"/>
  <c r="L85" i="52"/>
  <c r="I82" i="52"/>
  <c r="K82" i="52" s="1"/>
  <c r="F78" i="52"/>
  <c r="H78" i="52" s="1"/>
  <c r="I74" i="52"/>
  <c r="K74" i="52" s="1"/>
  <c r="F72" i="52"/>
  <c r="H72" i="52" s="1"/>
  <c r="L66" i="52"/>
  <c r="F64" i="52"/>
  <c r="M64" i="52" s="1"/>
  <c r="J85" i="52"/>
  <c r="G82" i="52"/>
  <c r="E78" i="52"/>
  <c r="J74" i="52"/>
  <c r="G72" i="52"/>
  <c r="E70" i="52"/>
  <c r="E62" i="52"/>
  <c r="L37" i="52"/>
  <c r="I36" i="52"/>
  <c r="K36" i="52" s="1"/>
  <c r="F34" i="52"/>
  <c r="H34" i="52" s="1"/>
  <c r="I31" i="52"/>
  <c r="K31" i="52" s="1"/>
  <c r="J38" i="52"/>
  <c r="G37" i="52"/>
  <c r="E36" i="52"/>
  <c r="G33" i="52"/>
  <c r="J30" i="52"/>
  <c r="E25" i="42"/>
  <c r="G25" i="42" s="1"/>
  <c r="E23" i="42"/>
  <c r="G23" i="42" s="1"/>
  <c r="H81" i="53"/>
  <c r="F81" i="53"/>
  <c r="E81" i="53"/>
  <c r="K81" i="53"/>
  <c r="M81" i="53"/>
  <c r="J81" i="53"/>
  <c r="L81" i="53" s="1"/>
  <c r="G20" i="53"/>
  <c r="F76" i="50"/>
  <c r="H76" i="50" s="1"/>
  <c r="F74" i="50"/>
  <c r="H74" i="50" s="1"/>
  <c r="F67" i="50"/>
  <c r="H67" i="50" s="1"/>
  <c r="G61" i="50"/>
  <c r="G45" i="50"/>
  <c r="F81" i="50"/>
  <c r="H81" i="50" s="1"/>
  <c r="F77" i="50"/>
  <c r="H77" i="50" s="1"/>
  <c r="F69" i="50"/>
  <c r="H69" i="50" s="1"/>
  <c r="F60" i="50"/>
  <c r="H60" i="50" s="1"/>
  <c r="F58" i="50"/>
  <c r="H58" i="50" s="1"/>
  <c r="F51" i="50"/>
  <c r="H51" i="50" s="1"/>
  <c r="F44" i="50"/>
  <c r="H44" i="50" s="1"/>
  <c r="F42" i="50"/>
  <c r="H42" i="50" s="1"/>
  <c r="F17" i="50"/>
  <c r="H17" i="50" s="1"/>
  <c r="F12" i="50"/>
  <c r="H12" i="50" s="1"/>
  <c r="F10" i="50"/>
  <c r="H10" i="50" s="1"/>
  <c r="D5" i="53"/>
  <c r="F75" i="50"/>
  <c r="H75" i="50" s="1"/>
  <c r="F68" i="50"/>
  <c r="H68" i="50" s="1"/>
  <c r="G53" i="50"/>
  <c r="G73" i="50"/>
  <c r="F59" i="50"/>
  <c r="H59" i="50" s="1"/>
  <c r="F52" i="50"/>
  <c r="H52" i="50" s="1"/>
  <c r="F50" i="50"/>
  <c r="H50" i="50" s="1"/>
  <c r="F43" i="50"/>
  <c r="H43" i="50" s="1"/>
  <c r="F16" i="50"/>
  <c r="H16" i="50" s="1"/>
  <c r="F13" i="50"/>
  <c r="H13" i="50" s="1"/>
  <c r="F11" i="50"/>
  <c r="H11" i="50" s="1"/>
  <c r="F9" i="50"/>
  <c r="H9" i="50" s="1"/>
  <c r="O53" i="42"/>
  <c r="G36" i="53"/>
  <c r="F79" i="50"/>
  <c r="H79" i="50" s="1"/>
  <c r="F72" i="50"/>
  <c r="H72" i="50" s="1"/>
  <c r="F70" i="50"/>
  <c r="H70" i="50" s="1"/>
  <c r="G65" i="50"/>
  <c r="G49" i="50"/>
  <c r="F63" i="50"/>
  <c r="H63" i="50" s="1"/>
  <c r="F56" i="50"/>
  <c r="H56" i="50" s="1"/>
  <c r="F54" i="50"/>
  <c r="H54" i="50" s="1"/>
  <c r="F47" i="50"/>
  <c r="H47" i="50" s="1"/>
  <c r="F40" i="50"/>
  <c r="H40" i="50" s="1"/>
  <c r="F38" i="50"/>
  <c r="H38" i="50" s="1"/>
  <c r="F36" i="50"/>
  <c r="H36" i="50" s="1"/>
  <c r="F34" i="50"/>
  <c r="H34" i="50" s="1"/>
  <c r="F32" i="50"/>
  <c r="H32" i="50" s="1"/>
  <c r="F15" i="50"/>
  <c r="H15" i="50" s="1"/>
  <c r="G50" i="53"/>
  <c r="K3" i="50"/>
  <c r="K61" i="42"/>
  <c r="N61" i="42" s="1"/>
  <c r="E22" i="42"/>
  <c r="G22" i="42" s="1"/>
  <c r="Q59" i="43"/>
  <c r="E21" i="42"/>
  <c r="G21" i="42" s="1"/>
  <c r="F66" i="42"/>
  <c r="O85" i="42"/>
  <c r="H67" i="43"/>
  <c r="O86" i="43"/>
  <c r="F98" i="42"/>
  <c r="O101" i="42"/>
  <c r="O69" i="42"/>
  <c r="O37" i="42"/>
  <c r="K88" i="42"/>
  <c r="N88" i="42" s="1"/>
  <c r="F82" i="42"/>
  <c r="O93" i="42"/>
  <c r="O77" i="42"/>
  <c r="O61" i="42"/>
  <c r="O45" i="42"/>
  <c r="O29" i="42"/>
  <c r="M75" i="43"/>
  <c r="H61" i="43"/>
  <c r="K73" i="42"/>
  <c r="N73" i="42" s="1"/>
  <c r="K100" i="42"/>
  <c r="N100" i="42" s="1"/>
  <c r="F90" i="42"/>
  <c r="F74" i="42"/>
  <c r="H73" i="43"/>
  <c r="L67" i="43"/>
  <c r="N67" i="43" s="1"/>
  <c r="L61" i="43"/>
  <c r="N61" i="43" s="1"/>
  <c r="E10" i="42"/>
  <c r="G10" i="42" s="1"/>
  <c r="O59" i="43"/>
  <c r="O69" i="43"/>
  <c r="K67" i="42"/>
  <c r="N67" i="42" s="1"/>
  <c r="F81" i="42"/>
  <c r="O97" i="42"/>
  <c r="O89" i="42"/>
  <c r="O81" i="42"/>
  <c r="O73" i="42"/>
  <c r="O65" i="42"/>
  <c r="O57" i="42"/>
  <c r="O49" i="42"/>
  <c r="O41" i="42"/>
  <c r="O33" i="42"/>
  <c r="O9" i="42"/>
  <c r="L75" i="43"/>
  <c r="N75" i="43" s="1"/>
  <c r="I69" i="43"/>
  <c r="P69" i="43" s="1"/>
  <c r="Q75" i="43"/>
  <c r="H99" i="43"/>
  <c r="L73" i="43"/>
  <c r="N73" i="43" s="1"/>
  <c r="L69" i="43"/>
  <c r="N69" i="43" s="1"/>
  <c r="J65" i="43"/>
  <c r="I67" i="43"/>
  <c r="P67" i="43" s="1"/>
  <c r="O67" i="43"/>
  <c r="J61" i="43"/>
  <c r="J73" i="43"/>
  <c r="J69" i="43"/>
  <c r="Q73" i="43"/>
  <c r="K77" i="42"/>
  <c r="N77" i="42" s="1"/>
  <c r="K69" i="42"/>
  <c r="N69" i="42" s="1"/>
  <c r="K65" i="42"/>
  <c r="N65" i="42" s="1"/>
  <c r="K59" i="42"/>
  <c r="N59" i="42" s="1"/>
  <c r="E20" i="42"/>
  <c r="G20" i="42" s="1"/>
  <c r="H102" i="43"/>
  <c r="I96" i="43"/>
  <c r="P96" i="43" s="1"/>
  <c r="O70" i="43"/>
  <c r="K84" i="42"/>
  <c r="N84" i="42" s="1"/>
  <c r="F102" i="42"/>
  <c r="F94" i="42"/>
  <c r="F86" i="42"/>
  <c r="F78" i="42"/>
  <c r="F70" i="42"/>
  <c r="F62" i="42"/>
  <c r="I88" i="43"/>
  <c r="P88" i="43" s="1"/>
  <c r="H100" i="43"/>
  <c r="M102" i="43"/>
  <c r="L96" i="43"/>
  <c r="N96" i="43" s="1"/>
  <c r="Q70" i="43"/>
  <c r="L70" i="43"/>
  <c r="N70" i="43" s="1"/>
  <c r="I86" i="43"/>
  <c r="P86" i="43" s="1"/>
  <c r="K102" i="42"/>
  <c r="N102" i="42" s="1"/>
  <c r="K96" i="42"/>
  <c r="N96" i="42" s="1"/>
  <c r="K92" i="42"/>
  <c r="N92" i="42" s="1"/>
  <c r="K86" i="42"/>
  <c r="N86" i="42" s="1"/>
  <c r="K80" i="42"/>
  <c r="N80" i="42" s="1"/>
  <c r="F97" i="42"/>
  <c r="F69" i="42"/>
  <c r="O94" i="42"/>
  <c r="O54" i="42"/>
  <c r="M100" i="43"/>
  <c r="O100" i="43"/>
  <c r="Q100" i="43"/>
  <c r="E3" i="42"/>
  <c r="F3" i="42" s="1"/>
  <c r="N80" i="52"/>
  <c r="G80" i="52"/>
  <c r="L80" i="52"/>
  <c r="F80" i="52"/>
  <c r="M80" i="52" s="1"/>
  <c r="J80" i="52"/>
  <c r="E80" i="52"/>
  <c r="I80" i="52"/>
  <c r="K80" i="52" s="1"/>
  <c r="E52" i="53"/>
  <c r="J52" i="53"/>
  <c r="L52" i="53" s="1"/>
  <c r="N52" i="53"/>
  <c r="H52" i="53"/>
  <c r="F52" i="53"/>
  <c r="I52" i="53" s="1"/>
  <c r="M52" i="53"/>
  <c r="K52" i="53"/>
  <c r="N96" i="53"/>
  <c r="M96" i="53"/>
  <c r="F36" i="51"/>
  <c r="H36" i="51" s="1"/>
  <c r="Q84" i="43"/>
  <c r="G97" i="53"/>
  <c r="M86" i="52"/>
  <c r="E30" i="53"/>
  <c r="L77" i="43"/>
  <c r="N77" i="43" s="1"/>
  <c r="J77" i="43"/>
  <c r="Q77" i="43"/>
  <c r="H77" i="43"/>
  <c r="H66" i="53"/>
  <c r="J66" i="53"/>
  <c r="L66" i="53" s="1"/>
  <c r="M66" i="53"/>
  <c r="F66" i="53"/>
  <c r="G66" i="53" s="1"/>
  <c r="N66" i="53"/>
  <c r="K66" i="53"/>
  <c r="E66" i="53"/>
  <c r="H96" i="43"/>
  <c r="M96" i="43"/>
  <c r="J3" i="42"/>
  <c r="K3" i="42" s="1"/>
  <c r="N3" i="42" s="1"/>
  <c r="O96" i="43"/>
  <c r="J96" i="43"/>
  <c r="F68" i="42"/>
  <c r="K94" i="51"/>
  <c r="M94" i="51" s="1"/>
  <c r="G95" i="51"/>
  <c r="O80" i="43"/>
  <c r="I80" i="43"/>
  <c r="P80" i="43" s="1"/>
  <c r="J10" i="42"/>
  <c r="E18" i="42"/>
  <c r="G18" i="42" s="1"/>
  <c r="J18" i="42"/>
  <c r="J30" i="42"/>
  <c r="L30" i="42" s="1"/>
  <c r="G30" i="43" s="1"/>
  <c r="J38" i="42"/>
  <c r="L38" i="42" s="1"/>
  <c r="G38" i="43" s="1"/>
  <c r="O64" i="42"/>
  <c r="O74" i="42"/>
  <c r="O90" i="42"/>
  <c r="O102" i="42"/>
  <c r="G65" i="42"/>
  <c r="F65" i="42"/>
  <c r="G73" i="42"/>
  <c r="F73" i="42"/>
  <c r="G79" i="42"/>
  <c r="F79" i="42"/>
  <c r="G85" i="42"/>
  <c r="F85" i="42"/>
  <c r="G93" i="42"/>
  <c r="F93" i="42"/>
  <c r="G101" i="42"/>
  <c r="F101" i="42"/>
  <c r="L58" i="42"/>
  <c r="G58" i="43" s="1"/>
  <c r="K58" i="42"/>
  <c r="N58" i="42" s="1"/>
  <c r="L62" i="42"/>
  <c r="G62" i="43" s="1"/>
  <c r="L66" i="42"/>
  <c r="G66" i="43" s="1"/>
  <c r="K66" i="42"/>
  <c r="N66" i="42" s="1"/>
  <c r="L74" i="42"/>
  <c r="G74" i="43" s="1"/>
  <c r="L78" i="42"/>
  <c r="G78" i="43" s="1"/>
  <c r="A78" i="43" s="1"/>
  <c r="B78" i="43" s="1"/>
  <c r="C78" i="43" s="1"/>
  <c r="D78" i="43" s="1"/>
  <c r="K78" i="42"/>
  <c r="N78" i="42" s="1"/>
  <c r="L81" i="42"/>
  <c r="G81" i="43" s="1"/>
  <c r="A81" i="43" s="1"/>
  <c r="B81" i="43" s="1"/>
  <c r="C81" i="43" s="1"/>
  <c r="D81" i="43" s="1"/>
  <c r="L89" i="42"/>
  <c r="G89" i="43" s="1"/>
  <c r="A89" i="43" s="1"/>
  <c r="B89" i="43" s="1"/>
  <c r="C89" i="43" s="1"/>
  <c r="D89" i="43" s="1"/>
  <c r="L93" i="42"/>
  <c r="G93" i="43" s="1"/>
  <c r="A93" i="43" s="1"/>
  <c r="B93" i="43" s="1"/>
  <c r="C93" i="43" s="1"/>
  <c r="D93" i="43" s="1"/>
  <c r="L97" i="42"/>
  <c r="G97" i="43" s="1"/>
  <c r="A97" i="43" s="1"/>
  <c r="B97" i="43" s="1"/>
  <c r="C97" i="43" s="1"/>
  <c r="D97" i="43" s="1"/>
  <c r="K97" i="42"/>
  <c r="N97" i="42" s="1"/>
  <c r="L101" i="42"/>
  <c r="G101" i="43" s="1"/>
  <c r="A101" i="43" s="1"/>
  <c r="B101" i="43" s="1"/>
  <c r="C101" i="43" s="1"/>
  <c r="D101" i="43" s="1"/>
  <c r="O6" i="42"/>
  <c r="E7" i="42"/>
  <c r="G7" i="42" s="1"/>
  <c r="I70" i="43"/>
  <c r="P70" i="43" s="1"/>
  <c r="L99" i="43"/>
  <c r="N99" i="43" s="1"/>
  <c r="O65" i="43"/>
  <c r="J70" i="43"/>
  <c r="H70" i="43"/>
  <c r="K70" i="42"/>
  <c r="N70" i="42" s="1"/>
  <c r="K101" i="42"/>
  <c r="N101" i="42" s="1"/>
  <c r="K89" i="42"/>
  <c r="N89" i="42" s="1"/>
  <c r="F89" i="42"/>
  <c r="F77" i="42"/>
  <c r="F61" i="42"/>
  <c r="O96" i="42"/>
  <c r="O78" i="42"/>
  <c r="O58" i="42"/>
  <c r="J34" i="42"/>
  <c r="L34" i="42" s="1"/>
  <c r="G34" i="43" s="1"/>
  <c r="E6" i="42"/>
  <c r="G6" i="42" s="1"/>
  <c r="I100" i="52"/>
  <c r="K100" i="52" s="1"/>
  <c r="L99" i="52"/>
  <c r="F99" i="52"/>
  <c r="H99" i="52" s="1"/>
  <c r="I98" i="52"/>
  <c r="K98" i="52" s="1"/>
  <c r="L97" i="52"/>
  <c r="F97" i="52"/>
  <c r="H97" i="52" s="1"/>
  <c r="I96" i="52"/>
  <c r="K96" i="52" s="1"/>
  <c r="J100" i="52"/>
  <c r="E100" i="52"/>
  <c r="G99" i="52"/>
  <c r="J98" i="52"/>
  <c r="E98" i="52"/>
  <c r="G97" i="52"/>
  <c r="J96" i="52"/>
  <c r="E96" i="52"/>
  <c r="L35" i="52"/>
  <c r="F35" i="52"/>
  <c r="H35" i="52" s="1"/>
  <c r="I34" i="52"/>
  <c r="K34" i="52" s="1"/>
  <c r="L33" i="52"/>
  <c r="F33" i="52"/>
  <c r="H33" i="52" s="1"/>
  <c r="I32" i="52"/>
  <c r="K32" i="52" s="1"/>
  <c r="L31" i="52"/>
  <c r="F31" i="52"/>
  <c r="H31" i="52" s="1"/>
  <c r="I30" i="52"/>
  <c r="K30" i="52" s="1"/>
  <c r="L29" i="52"/>
  <c r="F29" i="52"/>
  <c r="H29" i="52" s="1"/>
  <c r="J35" i="52"/>
  <c r="E35" i="52"/>
  <c r="G34" i="52"/>
  <c r="J33" i="52"/>
  <c r="E33" i="52"/>
  <c r="G32" i="52"/>
  <c r="J31" i="52"/>
  <c r="E31" i="52"/>
  <c r="G30" i="52"/>
  <c r="J29" i="52"/>
  <c r="E29" i="52"/>
  <c r="Q102" i="43"/>
  <c r="I102" i="43"/>
  <c r="P102" i="43" s="1"/>
  <c r="L102" i="43"/>
  <c r="N102" i="43" s="1"/>
  <c r="M73" i="43"/>
  <c r="I59" i="43"/>
  <c r="P59" i="43" s="1"/>
  <c r="H69" i="43"/>
  <c r="O75" i="43"/>
  <c r="H59" i="43"/>
  <c r="O77" i="43"/>
  <c r="I77" i="43"/>
  <c r="P77" i="43" s="1"/>
  <c r="M77" i="43"/>
  <c r="H75" i="43"/>
  <c r="Q69" i="43"/>
  <c r="M59" i="43"/>
  <c r="M67" i="43"/>
  <c r="J67" i="43"/>
  <c r="I61" i="43"/>
  <c r="P61" i="43" s="1"/>
  <c r="Q61" i="43"/>
  <c r="O61" i="43"/>
  <c r="L59" i="43"/>
  <c r="N59" i="43" s="1"/>
  <c r="J75" i="43"/>
  <c r="M88" i="43"/>
  <c r="O88" i="43"/>
  <c r="L100" i="43"/>
  <c r="N100" i="43" s="1"/>
  <c r="I100" i="43"/>
  <c r="P100" i="43" s="1"/>
  <c r="M92" i="43"/>
  <c r="G58" i="53"/>
  <c r="G98" i="53"/>
  <c r="I92" i="43"/>
  <c r="P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J16" i="53"/>
  <c r="L16" i="53" s="1"/>
  <c r="J84" i="43"/>
  <c r="O7" i="42"/>
  <c r="I59" i="53"/>
  <c r="H15" i="53"/>
  <c r="M16" i="53"/>
  <c r="F15" i="53"/>
  <c r="N64" i="52"/>
  <c r="J64" i="52"/>
  <c r="I64" i="52"/>
  <c r="K64" i="52" s="1"/>
  <c r="I65" i="43"/>
  <c r="P65" i="43" s="1"/>
  <c r="K15" i="50"/>
  <c r="M15" i="50" s="1"/>
  <c r="F14" i="53"/>
  <c r="L84" i="43"/>
  <c r="N84" i="43" s="1"/>
  <c r="H84" i="43"/>
  <c r="Q65" i="43"/>
  <c r="G45" i="53"/>
  <c r="I45" i="53"/>
  <c r="H16" i="53"/>
  <c r="M14" i="53"/>
  <c r="N15" i="53"/>
  <c r="K15" i="53"/>
  <c r="I55" i="53"/>
  <c r="H92" i="43"/>
  <c r="M65" i="43"/>
  <c r="L65" i="43"/>
  <c r="N65" i="43" s="1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N16" i="53"/>
  <c r="J14" i="53"/>
  <c r="L14" i="53" s="1"/>
  <c r="M84" i="43"/>
  <c r="E16" i="53"/>
  <c r="E14" i="53"/>
  <c r="H45" i="53"/>
  <c r="N45" i="53"/>
  <c r="M45" i="53"/>
  <c r="H71" i="53"/>
  <c r="J71" i="53"/>
  <c r="L71" i="53" s="1"/>
  <c r="N76" i="52"/>
  <c r="L76" i="52"/>
  <c r="J79" i="53"/>
  <c r="L79" i="53" s="1"/>
  <c r="M75" i="53"/>
  <c r="E75" i="53"/>
  <c r="N81" i="53"/>
  <c r="F77" i="53"/>
  <c r="K77" i="53"/>
  <c r="N73" i="53"/>
  <c r="K75" i="42"/>
  <c r="N75" i="42" s="1"/>
  <c r="F87" i="42"/>
  <c r="F3" i="50"/>
  <c r="L39" i="51"/>
  <c r="D39" i="52" s="1"/>
  <c r="K88" i="51"/>
  <c r="M88" i="51" s="1"/>
  <c r="F91" i="51"/>
  <c r="H91" i="51" s="1"/>
  <c r="E4" i="42"/>
  <c r="G4" i="42" s="1"/>
  <c r="M80" i="43"/>
  <c r="K64" i="42"/>
  <c r="N64" i="42" s="1"/>
  <c r="K83" i="42"/>
  <c r="N83" i="42" s="1"/>
  <c r="F60" i="42"/>
  <c r="O28" i="42"/>
  <c r="O84" i="42"/>
  <c r="O52" i="42"/>
  <c r="G59" i="42"/>
  <c r="F59" i="42"/>
  <c r="G63" i="42"/>
  <c r="F63" i="42"/>
  <c r="G67" i="42"/>
  <c r="F67" i="42"/>
  <c r="G71" i="42"/>
  <c r="F71" i="42"/>
  <c r="G75" i="42"/>
  <c r="F75" i="42"/>
  <c r="G83" i="42"/>
  <c r="F83" i="42"/>
  <c r="G91" i="42"/>
  <c r="F91" i="42"/>
  <c r="G95" i="42"/>
  <c r="F95" i="42"/>
  <c r="G99" i="42"/>
  <c r="F99" i="42"/>
  <c r="L63" i="42"/>
  <c r="G63" i="43" s="1"/>
  <c r="A63" i="43" s="1"/>
  <c r="B63" i="43" s="1"/>
  <c r="C63" i="43" s="1"/>
  <c r="D63" i="43" s="1"/>
  <c r="K63" i="42"/>
  <c r="N63" i="42" s="1"/>
  <c r="L71" i="42"/>
  <c r="G71" i="43" s="1"/>
  <c r="K71" i="42"/>
  <c r="N71" i="42" s="1"/>
  <c r="L79" i="42"/>
  <c r="G79" i="43" s="1"/>
  <c r="A79" i="43" s="1"/>
  <c r="B79" i="43" s="1"/>
  <c r="C79" i="43" s="1"/>
  <c r="D79" i="43" s="1"/>
  <c r="K79" i="42"/>
  <c r="N79" i="42" s="1"/>
  <c r="L82" i="42"/>
  <c r="G82" i="43" s="1"/>
  <c r="K82" i="42"/>
  <c r="N82" i="42" s="1"/>
  <c r="H86" i="43"/>
  <c r="M86" i="43"/>
  <c r="Q86" i="43"/>
  <c r="L90" i="42"/>
  <c r="G90" i="43" s="1"/>
  <c r="K90" i="42"/>
  <c r="N90" i="42" s="1"/>
  <c r="L94" i="42"/>
  <c r="G94" i="43" s="1"/>
  <c r="L98" i="42"/>
  <c r="G98" i="43" s="1"/>
  <c r="K98" i="42"/>
  <c r="N98" i="42" s="1"/>
  <c r="O36" i="42"/>
  <c r="J45" i="42"/>
  <c r="O56" i="42"/>
  <c r="O60" i="42"/>
  <c r="O72" i="42"/>
  <c r="O76" i="42"/>
  <c r="O88" i="42"/>
  <c r="G80" i="42"/>
  <c r="F80" i="42"/>
  <c r="L60" i="42"/>
  <c r="G60" i="43" s="1"/>
  <c r="K60" i="42"/>
  <c r="N60" i="42" s="1"/>
  <c r="L68" i="42"/>
  <c r="G68" i="43" s="1"/>
  <c r="A68" i="43" s="1"/>
  <c r="B68" i="43" s="1"/>
  <c r="C68" i="43" s="1"/>
  <c r="D68" i="43" s="1"/>
  <c r="K68" i="42"/>
  <c r="N68" i="42" s="1"/>
  <c r="I99" i="43"/>
  <c r="P99" i="43" s="1"/>
  <c r="J99" i="43"/>
  <c r="J8" i="42"/>
  <c r="E8" i="42"/>
  <c r="G8" i="42" s="1"/>
  <c r="E9" i="42"/>
  <c r="G9" i="42" s="1"/>
  <c r="L80" i="43"/>
  <c r="N80" i="43" s="1"/>
  <c r="Q80" i="43"/>
  <c r="O83" i="43"/>
  <c r="K99" i="42"/>
  <c r="N99" i="42" s="1"/>
  <c r="F92" i="42"/>
  <c r="O100" i="42"/>
  <c r="O68" i="42"/>
  <c r="E5" i="42"/>
  <c r="G5" i="42" s="1"/>
  <c r="O20" i="42"/>
  <c r="O92" i="42"/>
  <c r="G64" i="42"/>
  <c r="F64" i="42"/>
  <c r="G72" i="42"/>
  <c r="F72" i="42"/>
  <c r="G76" i="42"/>
  <c r="F76" i="42"/>
  <c r="G84" i="42"/>
  <c r="F84" i="42"/>
  <c r="G88" i="42"/>
  <c r="F88" i="42"/>
  <c r="G96" i="42"/>
  <c r="F96" i="42"/>
  <c r="H64" i="43"/>
  <c r="M64" i="43"/>
  <c r="O64" i="43"/>
  <c r="L91" i="42"/>
  <c r="G91" i="43" s="1"/>
  <c r="A91" i="43" s="1"/>
  <c r="B91" i="43" s="1"/>
  <c r="C91" i="43" s="1"/>
  <c r="D91" i="43" s="1"/>
  <c r="L95" i="42"/>
  <c r="G95" i="43" s="1"/>
  <c r="A95" i="43" s="1"/>
  <c r="B95" i="43" s="1"/>
  <c r="C95" i="43" s="1"/>
  <c r="D95" i="43" s="1"/>
  <c r="K95" i="42"/>
  <c r="N95" i="42" s="1"/>
  <c r="H80" i="43"/>
  <c r="I83" i="43"/>
  <c r="P83" i="43" s="1"/>
  <c r="J80" i="43"/>
  <c r="O99" i="43"/>
  <c r="Q83" i="43"/>
  <c r="F100" i="42"/>
  <c r="J41" i="42"/>
  <c r="O80" i="42"/>
  <c r="J5" i="42"/>
  <c r="L5" i="42" s="1"/>
  <c r="G5" i="43" s="1"/>
  <c r="M99" i="43"/>
  <c r="J17" i="42"/>
  <c r="L17" i="42" s="1"/>
  <c r="G17" i="43" s="1"/>
  <c r="E13" i="42"/>
  <c r="G13" i="42" s="1"/>
  <c r="J13" i="42"/>
  <c r="L13" i="42" s="1"/>
  <c r="G13" i="43" s="1"/>
  <c r="J14" i="42"/>
  <c r="L14" i="42" s="1"/>
  <c r="G14" i="43" s="1"/>
  <c r="E14" i="42"/>
  <c r="G14" i="42" s="1"/>
  <c r="H47" i="53"/>
  <c r="J47" i="53"/>
  <c r="L47" i="53" s="1"/>
  <c r="K47" i="53"/>
  <c r="F47" i="53"/>
  <c r="E47" i="53"/>
  <c r="M47" i="53"/>
  <c r="N47" i="53"/>
  <c r="N68" i="52"/>
  <c r="J68" i="52"/>
  <c r="F68" i="52"/>
  <c r="M68" i="52" s="1"/>
  <c r="E68" i="52"/>
  <c r="I68" i="52"/>
  <c r="K68" i="52" s="1"/>
  <c r="G68" i="52"/>
  <c r="L68" i="52"/>
  <c r="N86" i="53"/>
  <c r="F86" i="53"/>
  <c r="I86" i="53" s="1"/>
  <c r="M86" i="53"/>
  <c r="K86" i="53"/>
  <c r="J86" i="53"/>
  <c r="L86" i="53" s="1"/>
  <c r="E86" i="53"/>
  <c r="H86" i="53"/>
  <c r="E12" i="42"/>
  <c r="G12" i="42" s="1"/>
  <c r="F34" i="51"/>
  <c r="H34" i="51" s="1"/>
  <c r="L83" i="51"/>
  <c r="D83" i="52" s="1"/>
  <c r="F87" i="51"/>
  <c r="H87" i="51" s="1"/>
  <c r="L91" i="51"/>
  <c r="D91" i="52" s="1"/>
  <c r="L95" i="51"/>
  <c r="D95" i="52" s="1"/>
  <c r="J95" i="52" s="1"/>
  <c r="F97" i="51"/>
  <c r="H97" i="51" s="1"/>
  <c r="E15" i="42"/>
  <c r="O17" i="42"/>
  <c r="E17" i="42"/>
  <c r="O16" i="42"/>
  <c r="O13" i="42"/>
  <c r="O10" i="42"/>
  <c r="O92" i="43"/>
  <c r="Q92" i="43"/>
  <c r="J92" i="43"/>
  <c r="O102" i="43"/>
  <c r="G14" i="50"/>
  <c r="F14" i="50"/>
  <c r="H14" i="50" s="1"/>
  <c r="G66" i="50"/>
  <c r="F66" i="50"/>
  <c r="H66" i="50" s="1"/>
  <c r="L87" i="50"/>
  <c r="D87" i="53" s="1"/>
  <c r="K87" i="50"/>
  <c r="M87" i="50" s="1"/>
  <c r="L88" i="50"/>
  <c r="D88" i="53" s="1"/>
  <c r="K88" i="50"/>
  <c r="M88" i="50" s="1"/>
  <c r="J90" i="53"/>
  <c r="L90" i="53" s="1"/>
  <c r="M90" i="53"/>
  <c r="K90" i="53"/>
  <c r="H90" i="53"/>
  <c r="E90" i="53"/>
  <c r="J91" i="53"/>
  <c r="L91" i="53" s="1"/>
  <c r="M91" i="53"/>
  <c r="K91" i="53"/>
  <c r="H91" i="53"/>
  <c r="J92" i="53"/>
  <c r="L92" i="53" s="1"/>
  <c r="M92" i="53"/>
  <c r="E92" i="53"/>
  <c r="H92" i="53"/>
  <c r="K92" i="53"/>
  <c r="L93" i="50"/>
  <c r="D93" i="53" s="1"/>
  <c r="K93" i="50"/>
  <c r="M93" i="50" s="1"/>
  <c r="L94" i="50"/>
  <c r="D94" i="53" s="1"/>
  <c r="K94" i="50"/>
  <c r="M94" i="50" s="1"/>
  <c r="L95" i="50"/>
  <c r="D95" i="53" s="1"/>
  <c r="K95" i="50"/>
  <c r="M95" i="50" s="1"/>
  <c r="H96" i="53"/>
  <c r="J96" i="53"/>
  <c r="L96" i="53" s="1"/>
  <c r="K96" i="53"/>
  <c r="F96" i="53"/>
  <c r="I96" i="53" s="1"/>
  <c r="E96" i="53"/>
  <c r="G98" i="50"/>
  <c r="F98" i="50"/>
  <c r="H98" i="50" s="1"/>
  <c r="G99" i="50"/>
  <c r="F99" i="50"/>
  <c r="H99" i="50" s="1"/>
  <c r="E11" i="42"/>
  <c r="G11" i="42" s="1"/>
  <c r="J11" i="42"/>
  <c r="J15" i="42"/>
  <c r="E19" i="42"/>
  <c r="G19" i="42" s="1"/>
  <c r="F32" i="51"/>
  <c r="H32" i="51" s="1"/>
  <c r="G32" i="51"/>
  <c r="F85" i="51"/>
  <c r="H85" i="51" s="1"/>
  <c r="G85" i="51"/>
  <c r="M83" i="43"/>
  <c r="J83" i="43"/>
  <c r="L83" i="43"/>
  <c r="N83" i="43" s="1"/>
  <c r="K89" i="51"/>
  <c r="M89" i="51" s="1"/>
  <c r="L89" i="51"/>
  <c r="D89" i="52" s="1"/>
  <c r="G56" i="53"/>
  <c r="L84" i="51"/>
  <c r="D84" i="52" s="1"/>
  <c r="K84" i="51"/>
  <c r="M84" i="51" s="1"/>
  <c r="Q88" i="43"/>
  <c r="H88" i="43"/>
  <c r="K97" i="51"/>
  <c r="M97" i="51" s="1"/>
  <c r="D6" i="53"/>
  <c r="O84" i="43"/>
  <c r="J88" i="43"/>
  <c r="L7" i="50"/>
  <c r="D7" i="53" s="1"/>
  <c r="M7" i="53" s="1"/>
  <c r="L64" i="43"/>
  <c r="N64" i="43" s="1"/>
  <c r="I64" i="43"/>
  <c r="P64" i="43" s="1"/>
  <c r="G35" i="51"/>
  <c r="G89" i="51"/>
  <c r="K99" i="51"/>
  <c r="M99" i="51" s="1"/>
  <c r="G101" i="51"/>
  <c r="F83" i="51"/>
  <c r="H83" i="51" s="1"/>
  <c r="K85" i="51"/>
  <c r="M85" i="51" s="1"/>
  <c r="K86" i="51"/>
  <c r="M86" i="51" s="1"/>
  <c r="L93" i="51"/>
  <c r="D93" i="52" s="1"/>
  <c r="F99" i="51"/>
  <c r="H99" i="51" s="1"/>
  <c r="H50" i="53"/>
  <c r="J50" i="53"/>
  <c r="L50" i="53" s="1"/>
  <c r="M50" i="53"/>
  <c r="K50" i="53"/>
  <c r="E50" i="53"/>
  <c r="N50" i="53"/>
  <c r="E89" i="53"/>
  <c r="F89" i="53"/>
  <c r="M89" i="53"/>
  <c r="H89" i="53"/>
  <c r="J89" i="53"/>
  <c r="L89" i="53" s="1"/>
  <c r="H76" i="53"/>
  <c r="M76" i="53"/>
  <c r="K76" i="53"/>
  <c r="E76" i="53"/>
  <c r="N76" i="53"/>
  <c r="G90" i="53"/>
  <c r="J86" i="43"/>
  <c r="L72" i="42"/>
  <c r="G72" i="43" s="1"/>
  <c r="A72" i="43" s="1"/>
  <c r="B72" i="43" s="1"/>
  <c r="C72" i="43" s="1"/>
  <c r="D72" i="43" s="1"/>
  <c r="L76" i="42"/>
  <c r="G76" i="43" s="1"/>
  <c r="A76" i="43" s="1"/>
  <c r="B76" i="43" s="1"/>
  <c r="C76" i="43" s="1"/>
  <c r="D76" i="43" s="1"/>
  <c r="L87" i="42"/>
  <c r="G87" i="43" s="1"/>
  <c r="A87" i="43" s="1"/>
  <c r="B87" i="43" s="1"/>
  <c r="C87" i="43" s="1"/>
  <c r="D87" i="43" s="1"/>
  <c r="G31" i="51"/>
  <c r="G39" i="51"/>
  <c r="G93" i="51"/>
  <c r="G29" i="51"/>
  <c r="F30" i="51"/>
  <c r="H30" i="51" s="1"/>
  <c r="G37" i="51"/>
  <c r="F38" i="51"/>
  <c r="H38" i="51" s="1"/>
  <c r="L87" i="51"/>
  <c r="D87" i="52" s="1"/>
  <c r="K96" i="51"/>
  <c r="M96" i="51" s="1"/>
  <c r="L101" i="51"/>
  <c r="D101" i="52" s="1"/>
  <c r="G33" i="51"/>
  <c r="J69" i="52"/>
  <c r="J64" i="43"/>
  <c r="Q64" i="43"/>
  <c r="O5" i="42"/>
  <c r="L85" i="42"/>
  <c r="G85" i="43" s="1"/>
  <c r="A85" i="43" s="1"/>
  <c r="B85" i="43" s="1"/>
  <c r="C85" i="43" s="1"/>
  <c r="D85" i="43" s="1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F4" i="51"/>
  <c r="F5" i="51" s="1"/>
  <c r="F6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D102" i="52" s="1"/>
  <c r="I76" i="53"/>
  <c r="G76" i="53"/>
  <c r="K3" i="51"/>
  <c r="M3" i="51" s="1"/>
  <c r="E3" i="52"/>
  <c r="F3" i="52"/>
  <c r="M3" i="52" s="1"/>
  <c r="H3" i="51"/>
  <c r="C4" i="51"/>
  <c r="C5" i="51" s="1"/>
  <c r="C6" i="51" s="1"/>
  <c r="C7" i="51" s="1"/>
  <c r="C8" i="51" s="1"/>
  <c r="C9" i="51" s="1"/>
  <c r="C10" i="51" s="1"/>
  <c r="C11" i="51" s="1"/>
  <c r="C5" i="42"/>
  <c r="F3" i="53"/>
  <c r="G3" i="53" s="1"/>
  <c r="E3" i="53"/>
  <c r="E4" i="53" s="1"/>
  <c r="L4" i="51"/>
  <c r="E16" i="42"/>
  <c r="O14" i="42"/>
  <c r="O12" i="42"/>
  <c r="E53" i="52" l="1"/>
  <c r="H92" i="42"/>
  <c r="M92" i="42"/>
  <c r="H60" i="42"/>
  <c r="M60" i="42"/>
  <c r="H61" i="42"/>
  <c r="M61" i="42"/>
  <c r="H68" i="42"/>
  <c r="M68" i="42"/>
  <c r="H69" i="42"/>
  <c r="M69" i="42"/>
  <c r="H78" i="42"/>
  <c r="M78" i="42"/>
  <c r="H81" i="42"/>
  <c r="M81" i="42"/>
  <c r="H74" i="42"/>
  <c r="M74" i="42"/>
  <c r="H98" i="42"/>
  <c r="M98" i="42"/>
  <c r="H66" i="42"/>
  <c r="M66" i="42"/>
  <c r="H88" i="42"/>
  <c r="M88" i="42"/>
  <c r="H76" i="42"/>
  <c r="M76" i="42"/>
  <c r="H64" i="42"/>
  <c r="M64" i="42"/>
  <c r="H95" i="42"/>
  <c r="M95" i="42"/>
  <c r="H83" i="42"/>
  <c r="M83" i="42"/>
  <c r="H71" i="42"/>
  <c r="M71" i="42"/>
  <c r="H63" i="42"/>
  <c r="M63" i="42"/>
  <c r="H87" i="42"/>
  <c r="M87" i="42"/>
  <c r="H77" i="42"/>
  <c r="M77" i="42"/>
  <c r="H93" i="42"/>
  <c r="M93" i="42"/>
  <c r="H79" i="42"/>
  <c r="M79" i="42"/>
  <c r="H65" i="42"/>
  <c r="M65" i="42"/>
  <c r="H97" i="42"/>
  <c r="M97" i="42"/>
  <c r="H86" i="42"/>
  <c r="M86" i="42"/>
  <c r="H90" i="42"/>
  <c r="M90" i="42"/>
  <c r="H80" i="42"/>
  <c r="M80" i="42"/>
  <c r="H89" i="42"/>
  <c r="M89" i="42"/>
  <c r="H3" i="42"/>
  <c r="M3" i="42"/>
  <c r="H62" i="42"/>
  <c r="M62" i="42"/>
  <c r="H94" i="42"/>
  <c r="M94" i="42"/>
  <c r="H100" i="42"/>
  <c r="M100" i="42"/>
  <c r="H96" i="42"/>
  <c r="M96" i="42"/>
  <c r="H84" i="42"/>
  <c r="M84" i="42"/>
  <c r="H72" i="42"/>
  <c r="M72" i="42"/>
  <c r="H99" i="42"/>
  <c r="M99" i="42"/>
  <c r="H91" i="42"/>
  <c r="M91" i="42"/>
  <c r="H75" i="42"/>
  <c r="M75" i="42"/>
  <c r="H67" i="42"/>
  <c r="M67" i="42"/>
  <c r="H59" i="42"/>
  <c r="M59" i="42"/>
  <c r="H101" i="42"/>
  <c r="M101" i="42"/>
  <c r="H85" i="42"/>
  <c r="M85" i="42"/>
  <c r="H73" i="42"/>
  <c r="M73" i="42"/>
  <c r="H70" i="42"/>
  <c r="M70" i="42"/>
  <c r="H102" i="42"/>
  <c r="M102" i="42"/>
  <c r="H82" i="42"/>
  <c r="M82" i="42"/>
  <c r="N55" i="52"/>
  <c r="F51" i="52"/>
  <c r="M51" i="52" s="1"/>
  <c r="N48" i="52"/>
  <c r="G56" i="52"/>
  <c r="G53" i="52"/>
  <c r="N53" i="52"/>
  <c r="L67" i="52"/>
  <c r="I49" i="52"/>
  <c r="K49" i="52" s="1"/>
  <c r="L69" i="52"/>
  <c r="N67" i="52"/>
  <c r="N81" i="52"/>
  <c r="I79" i="52"/>
  <c r="K79" i="52" s="1"/>
  <c r="J81" i="52"/>
  <c r="F71" i="52"/>
  <c r="H71" i="52" s="1"/>
  <c r="I53" i="52"/>
  <c r="K53" i="52" s="1"/>
  <c r="J53" i="52"/>
  <c r="N69" i="52"/>
  <c r="J71" i="52"/>
  <c r="I67" i="52"/>
  <c r="K67" i="52" s="1"/>
  <c r="G54" i="52"/>
  <c r="J40" i="52"/>
  <c r="L53" i="52"/>
  <c r="I69" i="52"/>
  <c r="K69" i="52" s="1"/>
  <c r="G67" i="52"/>
  <c r="I54" i="52"/>
  <c r="K54" i="52" s="1"/>
  <c r="F81" i="52"/>
  <c r="H81" i="52" s="1"/>
  <c r="L81" i="52"/>
  <c r="I81" i="52"/>
  <c r="K81" i="52" s="1"/>
  <c r="F41" i="52"/>
  <c r="M41" i="52" s="1"/>
  <c r="L45" i="52"/>
  <c r="E79" i="52"/>
  <c r="K65" i="53"/>
  <c r="F79" i="52"/>
  <c r="M79" i="52" s="1"/>
  <c r="L79" i="52"/>
  <c r="G79" i="52"/>
  <c r="J55" i="52"/>
  <c r="E81" i="52"/>
  <c r="L41" i="52"/>
  <c r="J79" i="52"/>
  <c r="N59" i="52"/>
  <c r="I60" i="52"/>
  <c r="K60" i="52" s="1"/>
  <c r="J43" i="52"/>
  <c r="J52" i="52"/>
  <c r="I61" i="53"/>
  <c r="L61" i="52"/>
  <c r="G44" i="52"/>
  <c r="G51" i="52"/>
  <c r="N51" i="52"/>
  <c r="G91" i="53"/>
  <c r="E58" i="52"/>
  <c r="N63" i="52"/>
  <c r="K75" i="43"/>
  <c r="K84" i="43"/>
  <c r="U10" i="53"/>
  <c r="J5" i="53"/>
  <c r="J6" i="53" s="1"/>
  <c r="J7" i="53" s="1"/>
  <c r="L7" i="53" s="1"/>
  <c r="N7" i="53" s="1"/>
  <c r="I24" i="52"/>
  <c r="I25" i="52"/>
  <c r="L65" i="52"/>
  <c r="I61" i="52"/>
  <c r="K61" i="52" s="1"/>
  <c r="F44" i="52"/>
  <c r="H44" i="52" s="1"/>
  <c r="F45" i="52"/>
  <c r="M45" i="52" s="1"/>
  <c r="N52" i="52"/>
  <c r="G52" i="52"/>
  <c r="L60" i="52"/>
  <c r="L50" i="52"/>
  <c r="J51" i="52"/>
  <c r="I51" i="52"/>
  <c r="K51" i="52" s="1"/>
  <c r="I43" i="52"/>
  <c r="K43" i="52" s="1"/>
  <c r="E57" i="52"/>
  <c r="E51" i="52"/>
  <c r="G60" i="52"/>
  <c r="G57" i="52"/>
  <c r="L58" i="52"/>
  <c r="I26" i="52"/>
  <c r="I71" i="53"/>
  <c r="G101" i="53"/>
  <c r="H3" i="50"/>
  <c r="F4" i="50"/>
  <c r="M3" i="50"/>
  <c r="K4" i="50"/>
  <c r="C12" i="51"/>
  <c r="O34" i="43"/>
  <c r="A38" i="43"/>
  <c r="B38" i="43" s="1"/>
  <c r="C38" i="43" s="1"/>
  <c r="D38" i="43" s="1"/>
  <c r="Q38" i="43"/>
  <c r="O38" i="43"/>
  <c r="A34" i="43"/>
  <c r="B34" i="43" s="1"/>
  <c r="C34" i="43" s="1"/>
  <c r="D34" i="43" s="1"/>
  <c r="L34" i="43"/>
  <c r="N34" i="43" s="1"/>
  <c r="Q34" i="43" s="1"/>
  <c r="J60" i="43"/>
  <c r="A60" i="43"/>
  <c r="B60" i="43" s="1"/>
  <c r="C60" i="43" s="1"/>
  <c r="D60" i="43" s="1"/>
  <c r="O74" i="43"/>
  <c r="A74" i="43"/>
  <c r="B74" i="43" s="1"/>
  <c r="C74" i="43" s="1"/>
  <c r="D74" i="43" s="1"/>
  <c r="O58" i="43"/>
  <c r="A58" i="43"/>
  <c r="B58" i="43" s="1"/>
  <c r="C58" i="43" s="1"/>
  <c r="D58" i="43" s="1"/>
  <c r="I98" i="43"/>
  <c r="P98" i="43" s="1"/>
  <c r="A98" i="43"/>
  <c r="B98" i="43" s="1"/>
  <c r="C98" i="43" s="1"/>
  <c r="D98" i="43" s="1"/>
  <c r="Q94" i="43"/>
  <c r="A94" i="43"/>
  <c r="B94" i="43" s="1"/>
  <c r="C94" i="43" s="1"/>
  <c r="D94" i="43" s="1"/>
  <c r="I90" i="43"/>
  <c r="P90" i="43" s="1"/>
  <c r="A90" i="43"/>
  <c r="B90" i="43" s="1"/>
  <c r="C90" i="43" s="1"/>
  <c r="D90" i="43" s="1"/>
  <c r="O82" i="43"/>
  <c r="A82" i="43"/>
  <c r="B82" i="43" s="1"/>
  <c r="C82" i="43" s="1"/>
  <c r="D82" i="43" s="1"/>
  <c r="O71" i="43"/>
  <c r="A71" i="43"/>
  <c r="B71" i="43" s="1"/>
  <c r="C71" i="43" s="1"/>
  <c r="D71" i="43" s="1"/>
  <c r="O66" i="43"/>
  <c r="A66" i="43"/>
  <c r="B66" i="43" s="1"/>
  <c r="C66" i="43" s="1"/>
  <c r="D66" i="43" s="1"/>
  <c r="L62" i="43"/>
  <c r="N62" i="43" s="1"/>
  <c r="A62" i="43"/>
  <c r="B62" i="43" s="1"/>
  <c r="C62" i="43" s="1"/>
  <c r="D62" i="43" s="1"/>
  <c r="G63" i="52"/>
  <c r="E55" i="52"/>
  <c r="F55" i="52"/>
  <c r="H55" i="52" s="1"/>
  <c r="I56" i="52"/>
  <c r="K56" i="52" s="1"/>
  <c r="L56" i="52"/>
  <c r="I65" i="52"/>
  <c r="K65" i="52" s="1"/>
  <c r="N40" i="52"/>
  <c r="E40" i="52"/>
  <c r="G41" i="52"/>
  <c r="N41" i="52"/>
  <c r="E48" i="52"/>
  <c r="E49" i="52"/>
  <c r="N61" i="52"/>
  <c r="J61" i="52"/>
  <c r="E65" i="53"/>
  <c r="J42" i="52"/>
  <c r="I46" i="52"/>
  <c r="K46" i="52" s="1"/>
  <c r="E54" i="52"/>
  <c r="N54" i="52"/>
  <c r="J46" i="52"/>
  <c r="G84" i="53"/>
  <c r="M47" i="52"/>
  <c r="E61" i="52"/>
  <c r="F61" i="52"/>
  <c r="M61" i="52" s="1"/>
  <c r="N75" i="52"/>
  <c r="I47" i="52"/>
  <c r="K47" i="52" s="1"/>
  <c r="G71" i="52"/>
  <c r="I71" i="52"/>
  <c r="K71" i="52" s="1"/>
  <c r="L55" i="52"/>
  <c r="I55" i="52"/>
  <c r="K55" i="52" s="1"/>
  <c r="E56" i="52"/>
  <c r="J56" i="52"/>
  <c r="N56" i="52"/>
  <c r="E65" i="52"/>
  <c r="G65" i="52"/>
  <c r="L40" i="52"/>
  <c r="F40" i="52"/>
  <c r="M40" i="52" s="1"/>
  <c r="I40" i="52"/>
  <c r="K40" i="52" s="1"/>
  <c r="I41" i="52"/>
  <c r="K41" i="52" s="1"/>
  <c r="J41" i="52"/>
  <c r="L48" i="52"/>
  <c r="I48" i="52"/>
  <c r="K48" i="52" s="1"/>
  <c r="F49" i="52"/>
  <c r="M49" i="52" s="1"/>
  <c r="L49" i="52"/>
  <c r="E69" i="52"/>
  <c r="F69" i="52"/>
  <c r="M69" i="52" s="1"/>
  <c r="F65" i="53"/>
  <c r="G65" i="53" s="1"/>
  <c r="E63" i="52"/>
  <c r="H65" i="53"/>
  <c r="E71" i="52"/>
  <c r="L42" i="52"/>
  <c r="G42" i="52"/>
  <c r="J67" i="52"/>
  <c r="E67" i="52"/>
  <c r="J65" i="53"/>
  <c r="L65" i="53" s="1"/>
  <c r="F46" i="52"/>
  <c r="M46" i="52" s="1"/>
  <c r="N47" i="52"/>
  <c r="F54" i="52"/>
  <c r="H54" i="52" s="1"/>
  <c r="E46" i="52"/>
  <c r="L54" i="52"/>
  <c r="G23" i="53"/>
  <c r="G78" i="53"/>
  <c r="K30" i="53"/>
  <c r="N30" i="53"/>
  <c r="N65" i="53"/>
  <c r="D4" i="52"/>
  <c r="K83" i="43"/>
  <c r="K99" i="43"/>
  <c r="K77" i="43"/>
  <c r="K102" i="43"/>
  <c r="K80" i="43"/>
  <c r="K86" i="43"/>
  <c r="K96" i="43"/>
  <c r="K67" i="43"/>
  <c r="K69" i="43"/>
  <c r="K73" i="43"/>
  <c r="K64" i="43"/>
  <c r="K65" i="43"/>
  <c r="K92" i="43"/>
  <c r="K100" i="43"/>
  <c r="K61" i="43"/>
  <c r="K59" i="43"/>
  <c r="K70" i="43"/>
  <c r="K88" i="43"/>
  <c r="F58" i="42"/>
  <c r="M13" i="53"/>
  <c r="J30" i="53"/>
  <c r="L30" i="53" s="1"/>
  <c r="M30" i="53"/>
  <c r="F30" i="53"/>
  <c r="G30" i="53" s="1"/>
  <c r="N35" i="53"/>
  <c r="G80" i="53"/>
  <c r="G68" i="53"/>
  <c r="I42" i="53"/>
  <c r="G41" i="53"/>
  <c r="G72" i="53"/>
  <c r="H90" i="52"/>
  <c r="I49" i="53"/>
  <c r="G73" i="53"/>
  <c r="N77" i="52"/>
  <c r="L73" i="52"/>
  <c r="J44" i="52"/>
  <c r="L44" i="52"/>
  <c r="I45" i="52"/>
  <c r="K45" i="52" s="1"/>
  <c r="E45" i="52"/>
  <c r="I63" i="52"/>
  <c r="K63" i="52" s="1"/>
  <c r="N65" i="52"/>
  <c r="J65" i="52"/>
  <c r="F48" i="52"/>
  <c r="M48" i="52" s="1"/>
  <c r="G48" i="52"/>
  <c r="G49" i="52"/>
  <c r="J77" i="52"/>
  <c r="G59" i="52"/>
  <c r="F73" i="52"/>
  <c r="H73" i="52" s="1"/>
  <c r="I44" i="52"/>
  <c r="K44" i="52" s="1"/>
  <c r="N44" i="52"/>
  <c r="G45" i="52"/>
  <c r="F58" i="52"/>
  <c r="M58" i="52" s="1"/>
  <c r="N71" i="52"/>
  <c r="F42" i="52"/>
  <c r="M42" i="52" s="1"/>
  <c r="E42" i="52"/>
  <c r="I21" i="53"/>
  <c r="I57" i="52"/>
  <c r="K57" i="52" s="1"/>
  <c r="G47" i="52"/>
  <c r="I27" i="52"/>
  <c r="L63" i="52"/>
  <c r="J58" i="52"/>
  <c r="G46" i="52"/>
  <c r="G70" i="53"/>
  <c r="H82" i="52"/>
  <c r="F43" i="52"/>
  <c r="H43" i="52" s="1"/>
  <c r="F57" i="52"/>
  <c r="H57" i="52" s="1"/>
  <c r="I58" i="52"/>
  <c r="K58" i="52" s="1"/>
  <c r="E28" i="52"/>
  <c r="F63" i="52"/>
  <c r="H63" i="52" s="1"/>
  <c r="N49" i="52"/>
  <c r="J59" i="52"/>
  <c r="I73" i="52"/>
  <c r="K73" i="52" s="1"/>
  <c r="N45" i="52"/>
  <c r="H76" i="52"/>
  <c r="I42" i="52"/>
  <c r="K42" i="52" s="1"/>
  <c r="L57" i="52"/>
  <c r="N57" i="52"/>
  <c r="J47" i="52"/>
  <c r="N46" i="52"/>
  <c r="L47" i="52"/>
  <c r="E47" i="52"/>
  <c r="G58" i="52"/>
  <c r="G60" i="53"/>
  <c r="I16" i="53"/>
  <c r="G64" i="53"/>
  <c r="G63" i="53"/>
  <c r="G52" i="53"/>
  <c r="I62" i="53"/>
  <c r="J56" i="42"/>
  <c r="J57" i="42"/>
  <c r="O55" i="42"/>
  <c r="J55" i="42"/>
  <c r="I95" i="52"/>
  <c r="K95" i="52" s="1"/>
  <c r="M29" i="52"/>
  <c r="I43" i="53"/>
  <c r="G92" i="53"/>
  <c r="F59" i="52"/>
  <c r="H59" i="52" s="1"/>
  <c r="L59" i="52"/>
  <c r="E73" i="52"/>
  <c r="G73" i="52"/>
  <c r="E52" i="52"/>
  <c r="F52" i="52"/>
  <c r="M52" i="52" s="1"/>
  <c r="I39" i="53"/>
  <c r="I66" i="53"/>
  <c r="I50" i="52"/>
  <c r="K50" i="52" s="1"/>
  <c r="J60" i="52"/>
  <c r="G50" i="52"/>
  <c r="H74" i="52"/>
  <c r="I11" i="53"/>
  <c r="E43" i="52"/>
  <c r="J35" i="42"/>
  <c r="L35" i="42" s="1"/>
  <c r="G35" i="43" s="1"/>
  <c r="O51" i="42"/>
  <c r="J52" i="42"/>
  <c r="J51" i="42"/>
  <c r="G43" i="52"/>
  <c r="I53" i="53"/>
  <c r="G28" i="53"/>
  <c r="F4" i="53"/>
  <c r="H4" i="53" s="1"/>
  <c r="I59" i="52"/>
  <c r="K59" i="52" s="1"/>
  <c r="N73" i="52"/>
  <c r="I52" i="52"/>
  <c r="K52" i="52" s="1"/>
  <c r="F60" i="52"/>
  <c r="M60" i="52" s="1"/>
  <c r="N60" i="52"/>
  <c r="J50" i="52"/>
  <c r="F50" i="52"/>
  <c r="M50" i="52" s="1"/>
  <c r="N50" i="52"/>
  <c r="H36" i="52"/>
  <c r="N43" i="52"/>
  <c r="I83" i="53"/>
  <c r="O50" i="42"/>
  <c r="J50" i="42"/>
  <c r="M9" i="53"/>
  <c r="F9" i="53"/>
  <c r="I9" i="53" s="1"/>
  <c r="G100" i="53"/>
  <c r="I51" i="53"/>
  <c r="G37" i="53"/>
  <c r="I69" i="53"/>
  <c r="G12" i="53"/>
  <c r="G44" i="53"/>
  <c r="G99" i="53"/>
  <c r="G38" i="53"/>
  <c r="I75" i="53"/>
  <c r="G85" i="53"/>
  <c r="I29" i="53"/>
  <c r="G79" i="53"/>
  <c r="G57" i="53"/>
  <c r="G40" i="53"/>
  <c r="I34" i="53"/>
  <c r="I67" i="53"/>
  <c r="I32" i="53"/>
  <c r="F49" i="42"/>
  <c r="M49" i="42" s="1"/>
  <c r="J49" i="42"/>
  <c r="G25" i="53"/>
  <c r="H94" i="52"/>
  <c r="L45" i="42"/>
  <c r="G45" i="43" s="1"/>
  <c r="L41" i="42"/>
  <c r="G41" i="43" s="1"/>
  <c r="O43" i="42"/>
  <c r="J43" i="42"/>
  <c r="M35" i="52"/>
  <c r="O44" i="42"/>
  <c r="J44" i="42"/>
  <c r="O42" i="42"/>
  <c r="J42" i="42"/>
  <c r="G27" i="53"/>
  <c r="F13" i="53"/>
  <c r="G13" i="53" s="1"/>
  <c r="O40" i="42"/>
  <c r="J40" i="42"/>
  <c r="O39" i="42"/>
  <c r="J39" i="42"/>
  <c r="J36" i="42"/>
  <c r="L36" i="42" s="1"/>
  <c r="G36" i="43" s="1"/>
  <c r="O38" i="42"/>
  <c r="G102" i="53"/>
  <c r="J37" i="42"/>
  <c r="J26" i="42"/>
  <c r="J32" i="42"/>
  <c r="J33" i="42"/>
  <c r="O35" i="42"/>
  <c r="O34" i="42"/>
  <c r="H96" i="52"/>
  <c r="O32" i="42"/>
  <c r="O31" i="42"/>
  <c r="J31" i="42"/>
  <c r="M98" i="52"/>
  <c r="J28" i="52"/>
  <c r="E77" i="52"/>
  <c r="G77" i="52"/>
  <c r="F75" i="52"/>
  <c r="H75" i="52" s="1"/>
  <c r="L75" i="52"/>
  <c r="G75" i="52"/>
  <c r="L28" i="52"/>
  <c r="H38" i="52"/>
  <c r="G19" i="53"/>
  <c r="J29" i="42"/>
  <c r="G74" i="53"/>
  <c r="I74" i="53"/>
  <c r="N28" i="52"/>
  <c r="F77" i="52"/>
  <c r="H77" i="52" s="1"/>
  <c r="G31" i="53"/>
  <c r="I75" i="52"/>
  <c r="K75" i="52" s="1"/>
  <c r="I82" i="53"/>
  <c r="F28" i="52"/>
  <c r="H28" i="52" s="1"/>
  <c r="L77" i="52"/>
  <c r="E75" i="52"/>
  <c r="I24" i="53"/>
  <c r="G54" i="53"/>
  <c r="G46" i="53"/>
  <c r="I10" i="53"/>
  <c r="O30" i="42"/>
  <c r="J28" i="42"/>
  <c r="L28" i="42" s="1"/>
  <c r="G28" i="43" s="1"/>
  <c r="H35" i="53"/>
  <c r="F35" i="53"/>
  <c r="M35" i="53"/>
  <c r="K35" i="53"/>
  <c r="E35" i="53"/>
  <c r="E18" i="53"/>
  <c r="M18" i="53"/>
  <c r="N18" i="53"/>
  <c r="J18" i="53"/>
  <c r="L18" i="53" s="1"/>
  <c r="F18" i="53"/>
  <c r="K18" i="53"/>
  <c r="I48" i="53"/>
  <c r="G48" i="53"/>
  <c r="E26" i="53"/>
  <c r="M26" i="53"/>
  <c r="J26" i="53"/>
  <c r="L26" i="53" s="1"/>
  <c r="K26" i="53"/>
  <c r="F26" i="53"/>
  <c r="N26" i="53"/>
  <c r="E22" i="53"/>
  <c r="N22" i="53"/>
  <c r="K22" i="53"/>
  <c r="J22" i="53"/>
  <c r="L22" i="53" s="1"/>
  <c r="F22" i="53"/>
  <c r="M22" i="53"/>
  <c r="N9" i="53"/>
  <c r="E9" i="53"/>
  <c r="H9" i="53"/>
  <c r="J9" i="53"/>
  <c r="L9" i="53" s="1"/>
  <c r="N13" i="53"/>
  <c r="J13" i="53"/>
  <c r="L13" i="53" s="1"/>
  <c r="H13" i="53"/>
  <c r="E13" i="53"/>
  <c r="J23" i="42"/>
  <c r="L23" i="42" s="1"/>
  <c r="G23" i="43" s="1"/>
  <c r="O27" i="42"/>
  <c r="J27" i="42"/>
  <c r="O26" i="42"/>
  <c r="G33" i="53"/>
  <c r="G17" i="53"/>
  <c r="I17" i="53"/>
  <c r="M97" i="52"/>
  <c r="F95" i="52"/>
  <c r="H95" i="52" s="1"/>
  <c r="M34" i="52"/>
  <c r="H88" i="52"/>
  <c r="H30" i="52"/>
  <c r="G95" i="52"/>
  <c r="M72" i="52"/>
  <c r="H68" i="52"/>
  <c r="M99" i="52"/>
  <c r="M92" i="52"/>
  <c r="H32" i="52"/>
  <c r="M32" i="52"/>
  <c r="H70" i="52"/>
  <c r="M70" i="52"/>
  <c r="M31" i="52"/>
  <c r="E95" i="52"/>
  <c r="N95" i="52"/>
  <c r="H100" i="52"/>
  <c r="M85" i="52"/>
  <c r="H85" i="52"/>
  <c r="M66" i="52"/>
  <c r="H66" i="52"/>
  <c r="H64" i="52"/>
  <c r="M37" i="52"/>
  <c r="L95" i="52"/>
  <c r="M78" i="52"/>
  <c r="M62" i="52"/>
  <c r="H62" i="52"/>
  <c r="F7" i="51"/>
  <c r="H6" i="51"/>
  <c r="M33" i="52"/>
  <c r="O24" i="42"/>
  <c r="J24" i="42"/>
  <c r="E5" i="53"/>
  <c r="E6" i="53" s="1"/>
  <c r="E7" i="53" s="1"/>
  <c r="E8" i="53" s="1"/>
  <c r="O23" i="42"/>
  <c r="J25" i="42"/>
  <c r="G81" i="53"/>
  <c r="I81" i="53"/>
  <c r="H80" i="52"/>
  <c r="O25" i="42"/>
  <c r="M74" i="43"/>
  <c r="J22" i="42"/>
  <c r="O22" i="42"/>
  <c r="O21" i="42"/>
  <c r="J21" i="42"/>
  <c r="J19" i="42"/>
  <c r="L19" i="42" s="1"/>
  <c r="G19" i="43" s="1"/>
  <c r="L11" i="42"/>
  <c r="G11" i="43" s="1"/>
  <c r="O11" i="42"/>
  <c r="O18" i="42"/>
  <c r="O19" i="42"/>
  <c r="Q90" i="43"/>
  <c r="M62" i="43"/>
  <c r="O62" i="43"/>
  <c r="M66" i="43"/>
  <c r="L18" i="42"/>
  <c r="G18" i="43" s="1"/>
  <c r="J62" i="43"/>
  <c r="L66" i="43"/>
  <c r="N66" i="43" s="1"/>
  <c r="L3" i="42"/>
  <c r="G3" i="43" s="1"/>
  <c r="Q62" i="43"/>
  <c r="H62" i="43"/>
  <c r="I62" i="43"/>
  <c r="P62" i="43" s="1"/>
  <c r="Q66" i="43"/>
  <c r="J66" i="43"/>
  <c r="I66" i="43"/>
  <c r="P66" i="43" s="1"/>
  <c r="J6" i="42"/>
  <c r="L6" i="42" s="1"/>
  <c r="G6" i="43" s="1"/>
  <c r="H66" i="43"/>
  <c r="J7" i="42"/>
  <c r="L10" i="42"/>
  <c r="G10" i="43" s="1"/>
  <c r="I74" i="43"/>
  <c r="P74" i="43" s="1"/>
  <c r="G3" i="42"/>
  <c r="J20" i="42"/>
  <c r="H74" i="43"/>
  <c r="K4" i="51"/>
  <c r="M4" i="51" s="1"/>
  <c r="H5" i="51"/>
  <c r="J9" i="42"/>
  <c r="M97" i="43"/>
  <c r="L97" i="43"/>
  <c r="N97" i="43" s="1"/>
  <c r="O97" i="43"/>
  <c r="I97" i="43"/>
  <c r="P97" i="43" s="1"/>
  <c r="H97" i="43"/>
  <c r="J97" i="43"/>
  <c r="Q97" i="43"/>
  <c r="L93" i="43"/>
  <c r="N93" i="43" s="1"/>
  <c r="M93" i="43"/>
  <c r="J93" i="43"/>
  <c r="O93" i="43"/>
  <c r="Q93" i="43"/>
  <c r="H93" i="43"/>
  <c r="I93" i="43"/>
  <c r="P93" i="43" s="1"/>
  <c r="I89" i="43"/>
  <c r="P89" i="43" s="1"/>
  <c r="L89" i="43"/>
  <c r="N89" i="43" s="1"/>
  <c r="H89" i="43"/>
  <c r="Q89" i="43"/>
  <c r="J89" i="43"/>
  <c r="O89" i="43"/>
  <c r="M89" i="43"/>
  <c r="I81" i="43"/>
  <c r="P81" i="43" s="1"/>
  <c r="O81" i="43"/>
  <c r="Q81" i="43"/>
  <c r="J81" i="43"/>
  <c r="H81" i="43"/>
  <c r="M81" i="43"/>
  <c r="L81" i="43"/>
  <c r="N81" i="43" s="1"/>
  <c r="Q78" i="43"/>
  <c r="H78" i="43"/>
  <c r="O78" i="43"/>
  <c r="J78" i="43"/>
  <c r="L78" i="43"/>
  <c r="N78" i="43" s="1"/>
  <c r="M78" i="43"/>
  <c r="I78" i="43"/>
  <c r="P78" i="43" s="1"/>
  <c r="L74" i="43"/>
  <c r="N74" i="43" s="1"/>
  <c r="Q74" i="43"/>
  <c r="J74" i="43"/>
  <c r="L58" i="43"/>
  <c r="N58" i="43" s="1"/>
  <c r="Q58" i="43" s="1"/>
  <c r="O101" i="43"/>
  <c r="I101" i="43"/>
  <c r="P101" i="43" s="1"/>
  <c r="M101" i="43"/>
  <c r="Q101" i="43"/>
  <c r="J101" i="43"/>
  <c r="L101" i="43"/>
  <c r="N101" i="43" s="1"/>
  <c r="H101" i="43"/>
  <c r="I82" i="43"/>
  <c r="P82" i="43" s="1"/>
  <c r="J90" i="43"/>
  <c r="I60" i="43"/>
  <c r="P60" i="43" s="1"/>
  <c r="L71" i="43"/>
  <c r="N71" i="43" s="1"/>
  <c r="G86" i="53"/>
  <c r="I77" i="53"/>
  <c r="G77" i="53"/>
  <c r="I14" i="53"/>
  <c r="G14" i="53"/>
  <c r="Q60" i="43"/>
  <c r="I94" i="43"/>
  <c r="P94" i="43" s="1"/>
  <c r="J71" i="43"/>
  <c r="G15" i="53"/>
  <c r="I15" i="53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F22" i="42" s="1"/>
  <c r="F23" i="42" s="1"/>
  <c r="M60" i="43"/>
  <c r="M94" i="43"/>
  <c r="L82" i="43"/>
  <c r="N82" i="43" s="1"/>
  <c r="Q71" i="43"/>
  <c r="M71" i="43"/>
  <c r="I71" i="43"/>
  <c r="P71" i="43" s="1"/>
  <c r="H71" i="43"/>
  <c r="N39" i="52"/>
  <c r="G39" i="52"/>
  <c r="F39" i="52"/>
  <c r="L39" i="52"/>
  <c r="E39" i="52"/>
  <c r="I39" i="52"/>
  <c r="K39" i="52" s="1"/>
  <c r="J39" i="52"/>
  <c r="M91" i="43"/>
  <c r="O91" i="43"/>
  <c r="J91" i="43"/>
  <c r="L91" i="43"/>
  <c r="N91" i="43" s="1"/>
  <c r="H91" i="43"/>
  <c r="I91" i="43"/>
  <c r="P91" i="43" s="1"/>
  <c r="Q91" i="43"/>
  <c r="O98" i="43"/>
  <c r="Q98" i="43"/>
  <c r="L98" i="43"/>
  <c r="N98" i="43" s="1"/>
  <c r="M98" i="43"/>
  <c r="H98" i="43"/>
  <c r="J98" i="43"/>
  <c r="H90" i="43"/>
  <c r="O90" i="43"/>
  <c r="M90" i="43"/>
  <c r="L90" i="43"/>
  <c r="N90" i="43" s="1"/>
  <c r="L79" i="43"/>
  <c r="N79" i="43" s="1"/>
  <c r="J79" i="43"/>
  <c r="I79" i="43"/>
  <c r="P79" i="43" s="1"/>
  <c r="Q79" i="43"/>
  <c r="M79" i="43"/>
  <c r="H79" i="43"/>
  <c r="O79" i="43"/>
  <c r="L63" i="43"/>
  <c r="N63" i="43" s="1"/>
  <c r="I63" i="43"/>
  <c r="P63" i="43" s="1"/>
  <c r="H63" i="43"/>
  <c r="M63" i="43"/>
  <c r="O63" i="43"/>
  <c r="J63" i="43"/>
  <c r="Q63" i="43"/>
  <c r="O15" i="42"/>
  <c r="O4" i="42"/>
  <c r="J4" i="42"/>
  <c r="M95" i="43"/>
  <c r="L95" i="43"/>
  <c r="N95" i="43" s="1"/>
  <c r="Q95" i="43"/>
  <c r="H95" i="43"/>
  <c r="I95" i="43"/>
  <c r="P95" i="43" s="1"/>
  <c r="J95" i="43"/>
  <c r="O95" i="43"/>
  <c r="O8" i="42"/>
  <c r="H60" i="43"/>
  <c r="L60" i="43"/>
  <c r="N60" i="43" s="1"/>
  <c r="O60" i="43"/>
  <c r="L94" i="43"/>
  <c r="N94" i="43" s="1"/>
  <c r="H94" i="43"/>
  <c r="O94" i="43"/>
  <c r="J94" i="43"/>
  <c r="Q82" i="43"/>
  <c r="H82" i="43"/>
  <c r="J82" i="43"/>
  <c r="M82" i="43"/>
  <c r="L8" i="42"/>
  <c r="G8" i="43" s="1"/>
  <c r="I68" i="43"/>
  <c r="P68" i="43" s="1"/>
  <c r="J68" i="43"/>
  <c r="L68" i="43"/>
  <c r="N68" i="43" s="1"/>
  <c r="H68" i="43"/>
  <c r="M68" i="43"/>
  <c r="Q68" i="43"/>
  <c r="O68" i="43"/>
  <c r="G47" i="53"/>
  <c r="I47" i="53"/>
  <c r="H4" i="51"/>
  <c r="G15" i="42"/>
  <c r="N91" i="52"/>
  <c r="I91" i="52"/>
  <c r="K91" i="52" s="1"/>
  <c r="E91" i="52"/>
  <c r="L91" i="52"/>
  <c r="G91" i="52"/>
  <c r="J91" i="52"/>
  <c r="F91" i="52"/>
  <c r="J16" i="42"/>
  <c r="J12" i="42"/>
  <c r="L15" i="42"/>
  <c r="G15" i="43" s="1"/>
  <c r="N83" i="52"/>
  <c r="J83" i="52"/>
  <c r="F83" i="52"/>
  <c r="E83" i="52"/>
  <c r="I83" i="52"/>
  <c r="K83" i="52" s="1"/>
  <c r="G83" i="52"/>
  <c r="L83" i="52"/>
  <c r="G17" i="42"/>
  <c r="N84" i="52"/>
  <c r="I84" i="52"/>
  <c r="K84" i="52" s="1"/>
  <c r="E84" i="52"/>
  <c r="L84" i="52"/>
  <c r="J84" i="52"/>
  <c r="F84" i="52"/>
  <c r="G84" i="52"/>
  <c r="N89" i="52"/>
  <c r="E89" i="52"/>
  <c r="F89" i="52"/>
  <c r="G89" i="52"/>
  <c r="I89" i="52"/>
  <c r="K89" i="52" s="1"/>
  <c r="J89" i="52"/>
  <c r="L89" i="52"/>
  <c r="H94" i="53"/>
  <c r="J94" i="53"/>
  <c r="L94" i="53" s="1"/>
  <c r="E94" i="53"/>
  <c r="F94" i="53"/>
  <c r="K94" i="53"/>
  <c r="M94" i="53"/>
  <c r="N94" i="53"/>
  <c r="J87" i="53"/>
  <c r="L87" i="53" s="1"/>
  <c r="M87" i="53"/>
  <c r="N87" i="53"/>
  <c r="H87" i="53"/>
  <c r="E87" i="53"/>
  <c r="K87" i="53"/>
  <c r="F87" i="53"/>
  <c r="H95" i="53"/>
  <c r="J95" i="53"/>
  <c r="L95" i="53" s="1"/>
  <c r="F95" i="53"/>
  <c r="K95" i="53"/>
  <c r="N95" i="53"/>
  <c r="M95" i="53"/>
  <c r="E95" i="53"/>
  <c r="J93" i="53"/>
  <c r="L93" i="53" s="1"/>
  <c r="K93" i="53"/>
  <c r="H93" i="53"/>
  <c r="M93" i="53"/>
  <c r="E93" i="53"/>
  <c r="N93" i="53"/>
  <c r="F93" i="53"/>
  <c r="J88" i="53"/>
  <c r="L88" i="53" s="1"/>
  <c r="M88" i="53"/>
  <c r="H88" i="53"/>
  <c r="N88" i="53"/>
  <c r="K88" i="53"/>
  <c r="E88" i="53"/>
  <c r="F88" i="53"/>
  <c r="G96" i="53"/>
  <c r="G3" i="52"/>
  <c r="N93" i="52"/>
  <c r="F93" i="52"/>
  <c r="E93" i="52"/>
  <c r="I93" i="52"/>
  <c r="K93" i="52" s="1"/>
  <c r="G93" i="52"/>
  <c r="L93" i="52"/>
  <c r="J93" i="52"/>
  <c r="N87" i="52"/>
  <c r="G87" i="52"/>
  <c r="F87" i="52"/>
  <c r="J87" i="52"/>
  <c r="I87" i="52"/>
  <c r="K87" i="52" s="1"/>
  <c r="L87" i="52"/>
  <c r="E87" i="52"/>
  <c r="I89" i="53"/>
  <c r="G89" i="53"/>
  <c r="I87" i="43"/>
  <c r="P87" i="43" s="1"/>
  <c r="O87" i="43"/>
  <c r="L87" i="43"/>
  <c r="N87" i="43" s="1"/>
  <c r="M87" i="43"/>
  <c r="J87" i="43"/>
  <c r="H87" i="43"/>
  <c r="Q87" i="43"/>
  <c r="O72" i="43"/>
  <c r="I72" i="43"/>
  <c r="P72" i="43" s="1"/>
  <c r="H72" i="43"/>
  <c r="M72" i="43"/>
  <c r="Q72" i="43"/>
  <c r="J72" i="43"/>
  <c r="L72" i="43"/>
  <c r="N72" i="43" s="1"/>
  <c r="N101" i="52"/>
  <c r="L101" i="52"/>
  <c r="E101" i="52"/>
  <c r="G101" i="52"/>
  <c r="F101" i="52"/>
  <c r="J101" i="52"/>
  <c r="I101" i="52"/>
  <c r="K101" i="52" s="1"/>
  <c r="H67" i="52"/>
  <c r="M67" i="52"/>
  <c r="L76" i="43"/>
  <c r="N76" i="43" s="1"/>
  <c r="J76" i="43"/>
  <c r="H76" i="43"/>
  <c r="M76" i="43"/>
  <c r="I76" i="43"/>
  <c r="P76" i="43" s="1"/>
  <c r="O76" i="43"/>
  <c r="Q76" i="43"/>
  <c r="H56" i="52"/>
  <c r="M56" i="52"/>
  <c r="H65" i="52"/>
  <c r="M65" i="52"/>
  <c r="N102" i="52"/>
  <c r="E102" i="52"/>
  <c r="I102" i="52"/>
  <c r="K102" i="52" s="1"/>
  <c r="G102" i="52"/>
  <c r="F102" i="52"/>
  <c r="L102" i="52"/>
  <c r="J102" i="52"/>
  <c r="O85" i="43"/>
  <c r="H85" i="43"/>
  <c r="J85" i="43"/>
  <c r="Q85" i="43"/>
  <c r="L85" i="43"/>
  <c r="N85" i="43" s="1"/>
  <c r="I85" i="43"/>
  <c r="P85" i="43" s="1"/>
  <c r="M85" i="43"/>
  <c r="H53" i="52"/>
  <c r="M53" i="52"/>
  <c r="C6" i="42"/>
  <c r="H3" i="53"/>
  <c r="G16" i="42"/>
  <c r="G28" i="52" l="1"/>
  <c r="H58" i="42"/>
  <c r="M58" i="42"/>
  <c r="M4" i="42"/>
  <c r="M5" i="42" s="1"/>
  <c r="M6" i="42" s="1"/>
  <c r="M7" i="42" s="1"/>
  <c r="M8" i="42" s="1"/>
  <c r="M9" i="42" s="1"/>
  <c r="M10" i="42" s="1"/>
  <c r="M11" i="42" s="1"/>
  <c r="M12" i="42" s="1"/>
  <c r="M13" i="42" s="1"/>
  <c r="M14" i="42" s="1"/>
  <c r="M15" i="42" s="1"/>
  <c r="M16" i="42" s="1"/>
  <c r="M17" i="42" s="1"/>
  <c r="M18" i="42" s="1"/>
  <c r="M19" i="42" s="1"/>
  <c r="M20" i="42" s="1"/>
  <c r="M21" i="42" s="1"/>
  <c r="M22" i="42" s="1"/>
  <c r="M23" i="42" s="1"/>
  <c r="H51" i="52"/>
  <c r="M81" i="52"/>
  <c r="M71" i="52"/>
  <c r="H41" i="52"/>
  <c r="H79" i="52"/>
  <c r="K90" i="43"/>
  <c r="K98" i="43"/>
  <c r="M44" i="52"/>
  <c r="H45" i="52"/>
  <c r="G4" i="53"/>
  <c r="I4" i="53"/>
  <c r="K4" i="53" s="1"/>
  <c r="U10" i="52"/>
  <c r="I30" i="53"/>
  <c r="M4" i="50"/>
  <c r="K5" i="50"/>
  <c r="H4" i="50"/>
  <c r="F5" i="50"/>
  <c r="E4" i="52"/>
  <c r="E5" i="52" s="1"/>
  <c r="E6" i="52" s="1"/>
  <c r="E7" i="52" s="1"/>
  <c r="E8" i="52" s="1"/>
  <c r="E9" i="52" s="1"/>
  <c r="E10" i="52" s="1"/>
  <c r="E11" i="52" s="1"/>
  <c r="E12" i="52" s="1"/>
  <c r="E13" i="52" s="1"/>
  <c r="E14" i="52" s="1"/>
  <c r="E15" i="52" s="1"/>
  <c r="E16" i="52" s="1"/>
  <c r="E17" i="52" s="1"/>
  <c r="E18" i="52" s="1"/>
  <c r="E19" i="52" s="1"/>
  <c r="E20" i="52" s="1"/>
  <c r="E21" i="52" s="1"/>
  <c r="E22" i="52" s="1"/>
  <c r="E23" i="52" s="1"/>
  <c r="C13" i="51"/>
  <c r="A36" i="43"/>
  <c r="B36" i="43" s="1"/>
  <c r="C36" i="43" s="1"/>
  <c r="D36" i="43" s="1"/>
  <c r="O36" i="43"/>
  <c r="A41" i="43"/>
  <c r="B41" i="43" s="1"/>
  <c r="C41" i="43" s="1"/>
  <c r="D41" i="43" s="1"/>
  <c r="O41" i="43"/>
  <c r="Q41" i="43"/>
  <c r="A45" i="43"/>
  <c r="B45" i="43" s="1"/>
  <c r="C45" i="43" s="1"/>
  <c r="D45" i="43" s="1"/>
  <c r="O45" i="43"/>
  <c r="Q45" i="43"/>
  <c r="O35" i="43"/>
  <c r="A35" i="43"/>
  <c r="B35" i="43" s="1"/>
  <c r="C35" i="43" s="1"/>
  <c r="D35" i="43" s="1"/>
  <c r="I3" i="43"/>
  <c r="P3" i="43" s="1"/>
  <c r="A3" i="43"/>
  <c r="H40" i="52"/>
  <c r="M55" i="52"/>
  <c r="M54" i="52"/>
  <c r="H49" i="52"/>
  <c r="H69" i="52"/>
  <c r="I65" i="53"/>
  <c r="H61" i="52"/>
  <c r="H46" i="52"/>
  <c r="F4" i="52"/>
  <c r="M4" i="52" s="1"/>
  <c r="H42" i="52"/>
  <c r="M43" i="52"/>
  <c r="K85" i="43"/>
  <c r="K76" i="43"/>
  <c r="K72" i="43"/>
  <c r="K87" i="43"/>
  <c r="K68" i="43"/>
  <c r="K63" i="43"/>
  <c r="K79" i="43"/>
  <c r="K101" i="43"/>
  <c r="K81" i="43"/>
  <c r="K93" i="43"/>
  <c r="K97" i="43"/>
  <c r="K74" i="43"/>
  <c r="K62" i="43"/>
  <c r="K95" i="43"/>
  <c r="K91" i="43"/>
  <c r="K71" i="43"/>
  <c r="K94" i="43"/>
  <c r="K60" i="43"/>
  <c r="K82" i="43"/>
  <c r="K78" i="43"/>
  <c r="K89" i="43"/>
  <c r="K66" i="43"/>
  <c r="L26" i="42"/>
  <c r="G26" i="43" s="1"/>
  <c r="G9" i="53"/>
  <c r="M57" i="52"/>
  <c r="H58" i="52"/>
  <c r="M75" i="52"/>
  <c r="M63" i="52"/>
  <c r="H60" i="52"/>
  <c r="H48" i="52"/>
  <c r="M73" i="52"/>
  <c r="K5" i="51"/>
  <c r="M5" i="51" s="1"/>
  <c r="I13" i="53"/>
  <c r="H50" i="52"/>
  <c r="L57" i="42"/>
  <c r="G57" i="43" s="1"/>
  <c r="A57" i="43" s="1"/>
  <c r="B57" i="43" s="1"/>
  <c r="C57" i="43" s="1"/>
  <c r="D57" i="43" s="1"/>
  <c r="L56" i="42"/>
  <c r="G56" i="43" s="1"/>
  <c r="A56" i="43" s="1"/>
  <c r="B56" i="43" s="1"/>
  <c r="C56" i="43" s="1"/>
  <c r="D56" i="43" s="1"/>
  <c r="M59" i="52"/>
  <c r="L55" i="42"/>
  <c r="G55" i="43" s="1"/>
  <c r="A55" i="43" s="1"/>
  <c r="B55" i="43" s="1"/>
  <c r="C55" i="43" s="1"/>
  <c r="D55" i="43" s="1"/>
  <c r="F5" i="53"/>
  <c r="H5" i="53" s="1"/>
  <c r="L35" i="43"/>
  <c r="L52" i="42"/>
  <c r="G52" i="43" s="1"/>
  <c r="A52" i="43" s="1"/>
  <c r="B52" i="43" s="1"/>
  <c r="C52" i="43" s="1"/>
  <c r="D52" i="43" s="1"/>
  <c r="M77" i="52"/>
  <c r="H52" i="52"/>
  <c r="L51" i="42"/>
  <c r="G51" i="43" s="1"/>
  <c r="A51" i="43" s="1"/>
  <c r="B51" i="43" s="1"/>
  <c r="C51" i="43" s="1"/>
  <c r="D51" i="43" s="1"/>
  <c r="H49" i="42"/>
  <c r="F50" i="42"/>
  <c r="M50" i="42" s="1"/>
  <c r="L50" i="42"/>
  <c r="G50" i="43" s="1"/>
  <c r="A50" i="43" s="1"/>
  <c r="B50" i="43" s="1"/>
  <c r="C50" i="43" s="1"/>
  <c r="D50" i="43" s="1"/>
  <c r="L49" i="42"/>
  <c r="G49" i="43" s="1"/>
  <c r="A49" i="43" s="1"/>
  <c r="B49" i="43" s="1"/>
  <c r="C49" i="43" s="1"/>
  <c r="D49" i="43" s="1"/>
  <c r="G48" i="43"/>
  <c r="A48" i="43" s="1"/>
  <c r="B48" i="43" s="1"/>
  <c r="C48" i="43" s="1"/>
  <c r="D48" i="43" s="1"/>
  <c r="M28" i="52"/>
  <c r="M95" i="52"/>
  <c r="L39" i="42"/>
  <c r="G39" i="43" s="1"/>
  <c r="L42" i="42"/>
  <c r="G42" i="43" s="1"/>
  <c r="L43" i="42"/>
  <c r="G43" i="43" s="1"/>
  <c r="G46" i="43"/>
  <c r="L37" i="42"/>
  <c r="G37" i="43" s="1"/>
  <c r="L40" i="42"/>
  <c r="G40" i="43" s="1"/>
  <c r="L44" i="42"/>
  <c r="G44" i="43" s="1"/>
  <c r="L32" i="42"/>
  <c r="G32" i="43" s="1"/>
  <c r="L33" i="42"/>
  <c r="G33" i="43" s="1"/>
  <c r="L31" i="42"/>
  <c r="G31" i="43" s="1"/>
  <c r="H7" i="51"/>
  <c r="F8" i="51"/>
  <c r="L29" i="42"/>
  <c r="G29" i="43" s="1"/>
  <c r="G22" i="53"/>
  <c r="I22" i="53"/>
  <c r="G26" i="53"/>
  <c r="I26" i="53"/>
  <c r="I18" i="53"/>
  <c r="G18" i="53"/>
  <c r="G35" i="53"/>
  <c r="I35" i="53"/>
  <c r="L27" i="42"/>
  <c r="G27" i="43" s="1"/>
  <c r="F24" i="42"/>
  <c r="L25" i="42"/>
  <c r="G25" i="43" s="1"/>
  <c r="L24" i="42"/>
  <c r="G24" i="43" s="1"/>
  <c r="L22" i="42"/>
  <c r="G22" i="43" s="1"/>
  <c r="L21" i="42"/>
  <c r="G21" i="43" s="1"/>
  <c r="H3" i="43"/>
  <c r="L7" i="42"/>
  <c r="G7" i="43" s="1"/>
  <c r="H5" i="42"/>
  <c r="H4" i="42"/>
  <c r="L20" i="42"/>
  <c r="G20" i="43" s="1"/>
  <c r="L9" i="42"/>
  <c r="G9" i="43" s="1"/>
  <c r="M39" i="52"/>
  <c r="H39" i="52"/>
  <c r="K4" i="42"/>
  <c r="L4" i="42"/>
  <c r="G4" i="43" s="1"/>
  <c r="H91" i="52"/>
  <c r="M91" i="52"/>
  <c r="L12" i="42"/>
  <c r="G12" i="43" s="1"/>
  <c r="H83" i="52"/>
  <c r="M83" i="52"/>
  <c r="L16" i="42"/>
  <c r="G16" i="43" s="1"/>
  <c r="I95" i="53"/>
  <c r="G95" i="53"/>
  <c r="I94" i="53"/>
  <c r="G94" i="53"/>
  <c r="I93" i="53"/>
  <c r="G93" i="53"/>
  <c r="I88" i="53"/>
  <c r="G88" i="53"/>
  <c r="I87" i="53"/>
  <c r="G87" i="53"/>
  <c r="H89" i="52"/>
  <c r="M89" i="52"/>
  <c r="M84" i="52"/>
  <c r="H84" i="52"/>
  <c r="H93" i="52"/>
  <c r="M93" i="52"/>
  <c r="M87" i="52"/>
  <c r="H87" i="52"/>
  <c r="M101" i="52"/>
  <c r="H101" i="52"/>
  <c r="M102" i="52"/>
  <c r="H102" i="52"/>
  <c r="H6" i="42"/>
  <c r="C7" i="42"/>
  <c r="M24" i="42" l="1"/>
  <c r="Y36" i="43"/>
  <c r="L21" i="52"/>
  <c r="L22" i="52" s="1"/>
  <c r="L23" i="52" s="1"/>
  <c r="L24" i="52" s="1"/>
  <c r="L25" i="52" s="1"/>
  <c r="J3" i="43"/>
  <c r="K6" i="51"/>
  <c r="M6" i="51" s="1"/>
  <c r="I5" i="53"/>
  <c r="K5" i="53" s="1"/>
  <c r="A4" i="43"/>
  <c r="B4" i="43" s="1"/>
  <c r="F5" i="52"/>
  <c r="F6" i="52" s="1"/>
  <c r="G6" i="52" s="1"/>
  <c r="H5" i="50"/>
  <c r="F6" i="50"/>
  <c r="M5" i="50"/>
  <c r="K6" i="50"/>
  <c r="G4" i="52"/>
  <c r="E24" i="52"/>
  <c r="E25" i="52" s="1"/>
  <c r="E26" i="52" s="1"/>
  <c r="E27" i="52" s="1"/>
  <c r="C14" i="51"/>
  <c r="O33" i="43"/>
  <c r="Q33" i="43"/>
  <c r="A44" i="43"/>
  <c r="B44" i="43" s="1"/>
  <c r="C44" i="43" s="1"/>
  <c r="D44" i="43" s="1"/>
  <c r="Q44" i="43"/>
  <c r="O44" i="43"/>
  <c r="A37" i="43"/>
  <c r="B37" i="43" s="1"/>
  <c r="C37" i="43" s="1"/>
  <c r="D37" i="43" s="1"/>
  <c r="O37" i="43"/>
  <c r="A46" i="43"/>
  <c r="B46" i="43" s="1"/>
  <c r="C46" i="43" s="1"/>
  <c r="D46" i="43" s="1"/>
  <c r="Q46" i="43"/>
  <c r="O46" i="43"/>
  <c r="A42" i="43"/>
  <c r="B42" i="43" s="1"/>
  <c r="C42" i="43" s="1"/>
  <c r="D42" i="43" s="1"/>
  <c r="Q42" i="43"/>
  <c r="O42" i="43"/>
  <c r="A40" i="43"/>
  <c r="B40" i="43" s="1"/>
  <c r="C40" i="43" s="1"/>
  <c r="D40" i="43" s="1"/>
  <c r="Q40" i="43"/>
  <c r="O40" i="43"/>
  <c r="A43" i="43"/>
  <c r="B43" i="43" s="1"/>
  <c r="C43" i="43" s="1"/>
  <c r="D43" i="43" s="1"/>
  <c r="O43" i="43"/>
  <c r="Q43" i="43"/>
  <c r="A39" i="43"/>
  <c r="B39" i="43" s="1"/>
  <c r="C39" i="43" s="1"/>
  <c r="D39" i="43" s="1"/>
  <c r="O39" i="43"/>
  <c r="Q39" i="43"/>
  <c r="L36" i="43"/>
  <c r="N36" i="43" s="1"/>
  <c r="Q36" i="43" s="1"/>
  <c r="N35" i="43"/>
  <c r="Q35" i="43" s="1"/>
  <c r="A33" i="43"/>
  <c r="B33" i="43" s="1"/>
  <c r="C33" i="43" s="1"/>
  <c r="D33" i="43" s="1"/>
  <c r="L33" i="43"/>
  <c r="N33" i="43" s="1"/>
  <c r="K27" i="52"/>
  <c r="N27" i="52" s="1"/>
  <c r="B3" i="43"/>
  <c r="C3" i="43" s="1"/>
  <c r="G5" i="53"/>
  <c r="F6" i="53"/>
  <c r="L37" i="43"/>
  <c r="H50" i="42"/>
  <c r="F51" i="42"/>
  <c r="M51" i="42" s="1"/>
  <c r="K49" i="42"/>
  <c r="H8" i="51"/>
  <c r="F9" i="51"/>
  <c r="F25" i="42"/>
  <c r="F26" i="42" s="1"/>
  <c r="F27" i="42" s="1"/>
  <c r="I4" i="43"/>
  <c r="H4" i="43"/>
  <c r="H5" i="43" s="1"/>
  <c r="H6" i="43" s="1"/>
  <c r="H7" i="43" s="1"/>
  <c r="H8" i="43" s="1"/>
  <c r="H9" i="43" s="1"/>
  <c r="H10" i="43" s="1"/>
  <c r="H11" i="43" s="1"/>
  <c r="H12" i="43" s="1"/>
  <c r="N4" i="42"/>
  <c r="K5" i="42"/>
  <c r="C8" i="42"/>
  <c r="H7" i="42"/>
  <c r="L26" i="52" l="1"/>
  <c r="F28" i="42"/>
  <c r="M25" i="42"/>
  <c r="M26" i="42" s="1"/>
  <c r="M27" i="42" s="1"/>
  <c r="M5" i="52"/>
  <c r="M6" i="52" s="1"/>
  <c r="P4" i="43"/>
  <c r="K7" i="51"/>
  <c r="A5" i="43"/>
  <c r="B5" i="43" s="1"/>
  <c r="F7" i="52"/>
  <c r="G7" i="52" s="1"/>
  <c r="G5" i="52"/>
  <c r="C4" i="43"/>
  <c r="F7" i="53"/>
  <c r="H7" i="53" s="1"/>
  <c r="I6" i="53"/>
  <c r="K6" i="53" s="1"/>
  <c r="F8" i="53"/>
  <c r="M6" i="50"/>
  <c r="K7" i="50"/>
  <c r="H6" i="50"/>
  <c r="F7" i="50"/>
  <c r="C15" i="51"/>
  <c r="L38" i="43"/>
  <c r="N38" i="43" s="1"/>
  <c r="N37" i="43"/>
  <c r="Q37" i="43" s="1"/>
  <c r="D3" i="43"/>
  <c r="I5" i="43"/>
  <c r="G6" i="53"/>
  <c r="H6" i="53"/>
  <c r="L39" i="43"/>
  <c r="N39" i="43" s="1"/>
  <c r="N49" i="42"/>
  <c r="K50" i="42"/>
  <c r="H51" i="42"/>
  <c r="F52" i="42"/>
  <c r="M52" i="42" s="1"/>
  <c r="H9" i="51"/>
  <c r="F10" i="51"/>
  <c r="F11" i="51" s="1"/>
  <c r="M7" i="51"/>
  <c r="K8" i="51"/>
  <c r="K6" i="42"/>
  <c r="N5" i="42"/>
  <c r="J4" i="43"/>
  <c r="H13" i="43"/>
  <c r="H8" i="42"/>
  <c r="C9" i="42"/>
  <c r="A6" i="43" l="1"/>
  <c r="F8" i="52"/>
  <c r="G8" i="52" s="1"/>
  <c r="F29" i="42"/>
  <c r="M28" i="42"/>
  <c r="I7" i="53"/>
  <c r="K7" i="53" s="1"/>
  <c r="M7" i="52"/>
  <c r="M8" i="52" s="1"/>
  <c r="G7" i="53"/>
  <c r="D4" i="43"/>
  <c r="C5" i="43"/>
  <c r="I6" i="43"/>
  <c r="I7" i="43" s="1"/>
  <c r="P5" i="43"/>
  <c r="F9" i="52"/>
  <c r="F10" i="52" s="1"/>
  <c r="F11" i="52" s="1"/>
  <c r="H7" i="50"/>
  <c r="F8" i="50"/>
  <c r="H8" i="50" s="1"/>
  <c r="M7" i="50"/>
  <c r="K8" i="50"/>
  <c r="M8" i="50" s="1"/>
  <c r="I8" i="53"/>
  <c r="K8" i="53" s="1"/>
  <c r="H8" i="53"/>
  <c r="G8" i="53"/>
  <c r="H11" i="51"/>
  <c r="F12" i="51"/>
  <c r="C16" i="51"/>
  <c r="B6" i="43"/>
  <c r="A7" i="43"/>
  <c r="J5" i="43"/>
  <c r="L40" i="43"/>
  <c r="N40" i="43" s="1"/>
  <c r="H52" i="42"/>
  <c r="F53" i="42"/>
  <c r="M53" i="42" s="1"/>
  <c r="N50" i="42"/>
  <c r="K51" i="42"/>
  <c r="M8" i="51"/>
  <c r="K9" i="51"/>
  <c r="H10" i="51"/>
  <c r="F33" i="42"/>
  <c r="M33" i="42" s="1"/>
  <c r="K7" i="42"/>
  <c r="N6" i="42"/>
  <c r="H14" i="43"/>
  <c r="H15" i="43" s="1"/>
  <c r="H16" i="43" s="1"/>
  <c r="H17" i="43" s="1"/>
  <c r="H18" i="43" s="1"/>
  <c r="H19" i="43" s="1"/>
  <c r="H20" i="43" s="1"/>
  <c r="H21" i="43" s="1"/>
  <c r="H22" i="43" s="1"/>
  <c r="H23" i="43" s="1"/>
  <c r="H24" i="43" s="1"/>
  <c r="H25" i="43" s="1"/>
  <c r="H26" i="43" s="1"/>
  <c r="H27" i="43" s="1"/>
  <c r="H28" i="43" s="1"/>
  <c r="H29" i="43" s="1"/>
  <c r="H30" i="43" s="1"/>
  <c r="H31" i="43" s="1"/>
  <c r="H32" i="43" s="1"/>
  <c r="H33" i="43" s="1"/>
  <c r="C10" i="42"/>
  <c r="H9" i="42"/>
  <c r="M29" i="42" l="1"/>
  <c r="F30" i="42"/>
  <c r="O25" i="43"/>
  <c r="C6" i="43"/>
  <c r="P4" i="53"/>
  <c r="G10" i="52"/>
  <c r="P6" i="43"/>
  <c r="P7" i="43" s="1"/>
  <c r="D5" i="43"/>
  <c r="J6" i="43"/>
  <c r="G9" i="52"/>
  <c r="F12" i="52"/>
  <c r="G12" i="52" s="1"/>
  <c r="M9" i="52"/>
  <c r="M10" i="52" s="1"/>
  <c r="M11" i="52" s="1"/>
  <c r="H12" i="51"/>
  <c r="F13" i="51"/>
  <c r="C17" i="51"/>
  <c r="B7" i="43"/>
  <c r="C7" i="43" s="1"/>
  <c r="A8" i="43"/>
  <c r="H53" i="42"/>
  <c r="F54" i="42"/>
  <c r="M54" i="42" s="1"/>
  <c r="L41" i="43"/>
  <c r="N41" i="43" s="1"/>
  <c r="N51" i="42"/>
  <c r="K52" i="42"/>
  <c r="G11" i="52"/>
  <c r="M9" i="51"/>
  <c r="K10" i="51"/>
  <c r="K11" i="51" s="1"/>
  <c r="F34" i="42"/>
  <c r="M34" i="42" s="1"/>
  <c r="H34" i="43"/>
  <c r="H35" i="43" s="1"/>
  <c r="H36" i="43" s="1"/>
  <c r="H37" i="43" s="1"/>
  <c r="H38" i="43" s="1"/>
  <c r="H39" i="43" s="1"/>
  <c r="H40" i="43" s="1"/>
  <c r="H41" i="43" s="1"/>
  <c r="H42" i="43" s="1"/>
  <c r="I8" i="43"/>
  <c r="J7" i="43"/>
  <c r="K8" i="42"/>
  <c r="N7" i="42"/>
  <c r="C11" i="42"/>
  <c r="H10" i="42"/>
  <c r="M30" i="42" l="1"/>
  <c r="F31" i="42"/>
  <c r="O26" i="43"/>
  <c r="O27" i="43" s="1"/>
  <c r="O28" i="43" s="1"/>
  <c r="O29" i="43" s="1"/>
  <c r="O30" i="43" s="1"/>
  <c r="O31" i="43" s="1"/>
  <c r="D6" i="43"/>
  <c r="D7" i="43" s="1"/>
  <c r="P8" i="43"/>
  <c r="F13" i="52"/>
  <c r="G13" i="52" s="1"/>
  <c r="K12" i="51"/>
  <c r="M11" i="51"/>
  <c r="H13" i="51"/>
  <c r="F14" i="51"/>
  <c r="C18" i="51"/>
  <c r="B8" i="43"/>
  <c r="A9" i="43"/>
  <c r="A10" i="43" s="1"/>
  <c r="H54" i="42"/>
  <c r="F55" i="42"/>
  <c r="M55" i="42" s="1"/>
  <c r="L42" i="43"/>
  <c r="N42" i="43" s="1"/>
  <c r="N52" i="42"/>
  <c r="K53" i="42"/>
  <c r="M12" i="52"/>
  <c r="H43" i="43"/>
  <c r="H44" i="43" s="1"/>
  <c r="H45" i="43" s="1"/>
  <c r="H46" i="43" s="1"/>
  <c r="H47" i="43" s="1"/>
  <c r="H48" i="43" s="1"/>
  <c r="H49" i="43" s="1"/>
  <c r="H50" i="43" s="1"/>
  <c r="H51" i="43" s="1"/>
  <c r="H52" i="43" s="1"/>
  <c r="H53" i="43" s="1"/>
  <c r="H54" i="43" s="1"/>
  <c r="H55" i="43" s="1"/>
  <c r="H56" i="43" s="1"/>
  <c r="H57" i="43" s="1"/>
  <c r="H58" i="43" s="1"/>
  <c r="M10" i="51"/>
  <c r="F35" i="42"/>
  <c r="K9" i="42"/>
  <c r="N8" i="42"/>
  <c r="J8" i="43"/>
  <c r="I9" i="43"/>
  <c r="C12" i="42"/>
  <c r="H11" i="42"/>
  <c r="O32" i="43" l="1"/>
  <c r="F32" i="42"/>
  <c r="M31" i="42"/>
  <c r="F36" i="42"/>
  <c r="M36" i="42" s="1"/>
  <c r="M35" i="42"/>
  <c r="P9" i="43"/>
  <c r="L21" i="43"/>
  <c r="L22" i="43" s="1"/>
  <c r="M13" i="52"/>
  <c r="F14" i="52"/>
  <c r="G14" i="52" s="1"/>
  <c r="K13" i="51"/>
  <c r="M12" i="51"/>
  <c r="C19" i="51"/>
  <c r="H14" i="51"/>
  <c r="F15" i="51"/>
  <c r="B10" i="43"/>
  <c r="A11" i="43"/>
  <c r="B9" i="43"/>
  <c r="C8" i="43"/>
  <c r="D8" i="43" s="1"/>
  <c r="H55" i="42"/>
  <c r="F56" i="42"/>
  <c r="M56" i="42" s="1"/>
  <c r="L43" i="43"/>
  <c r="N43" i="43" s="1"/>
  <c r="N53" i="42"/>
  <c r="K54" i="42"/>
  <c r="F37" i="42"/>
  <c r="M37" i="42" s="1"/>
  <c r="K10" i="42"/>
  <c r="N9" i="42"/>
  <c r="I10" i="43"/>
  <c r="J9" i="43"/>
  <c r="C13" i="42"/>
  <c r="H12" i="42"/>
  <c r="M32" i="42" l="1"/>
  <c r="P10" i="43"/>
  <c r="L23" i="43"/>
  <c r="L24" i="43" s="1"/>
  <c r="I15" i="52"/>
  <c r="I16" i="52" s="1"/>
  <c r="I17" i="52" s="1"/>
  <c r="F15" i="52"/>
  <c r="G15" i="52" s="1"/>
  <c r="M14" i="52"/>
  <c r="F24" i="52"/>
  <c r="H24" i="52" s="1"/>
  <c r="J24" i="52" s="1"/>
  <c r="K14" i="51"/>
  <c r="M13" i="51"/>
  <c r="F16" i="51"/>
  <c r="H15" i="51"/>
  <c r="C20" i="51"/>
  <c r="C9" i="43"/>
  <c r="D9" i="43" s="1"/>
  <c r="B11" i="43"/>
  <c r="A12" i="43"/>
  <c r="H56" i="42"/>
  <c r="F57" i="42"/>
  <c r="N54" i="42"/>
  <c r="K55" i="42"/>
  <c r="L44" i="43"/>
  <c r="N44" i="43" s="1"/>
  <c r="F38" i="42"/>
  <c r="M38" i="42" s="1"/>
  <c r="I11" i="43"/>
  <c r="P11" i="43" s="1"/>
  <c r="J10" i="43"/>
  <c r="K11" i="42"/>
  <c r="N10" i="42"/>
  <c r="C14" i="42"/>
  <c r="H13" i="42"/>
  <c r="H57" i="42" l="1"/>
  <c r="M57" i="42"/>
  <c r="I18" i="52"/>
  <c r="I19" i="52" s="1"/>
  <c r="L25" i="43"/>
  <c r="M15" i="52"/>
  <c r="F16" i="52"/>
  <c r="G16" i="52" s="1"/>
  <c r="H15" i="52"/>
  <c r="J15" i="52" s="1"/>
  <c r="K15" i="51"/>
  <c r="M14" i="51"/>
  <c r="M24" i="52"/>
  <c r="F25" i="52"/>
  <c r="H25" i="52" s="1"/>
  <c r="J25" i="52" s="1"/>
  <c r="G24" i="52"/>
  <c r="C21" i="51"/>
  <c r="F17" i="51"/>
  <c r="H16" i="51"/>
  <c r="C10" i="43"/>
  <c r="D10" i="43" s="1"/>
  <c r="B12" i="43"/>
  <c r="A13" i="43"/>
  <c r="N55" i="42"/>
  <c r="K56" i="42"/>
  <c r="L45" i="43"/>
  <c r="N45" i="43" s="1"/>
  <c r="F39" i="42"/>
  <c r="M39" i="42" s="1"/>
  <c r="J11" i="43"/>
  <c r="I12" i="43"/>
  <c r="P12" i="43" s="1"/>
  <c r="K12" i="42"/>
  <c r="N11" i="42"/>
  <c r="C15" i="42"/>
  <c r="H14" i="42"/>
  <c r="I20" i="52" l="1"/>
  <c r="I21" i="52" s="1"/>
  <c r="I22" i="52" s="1"/>
  <c r="I23" i="52" s="1"/>
  <c r="L26" i="43"/>
  <c r="L27" i="43" s="1"/>
  <c r="L28" i="43" s="1"/>
  <c r="L29" i="43" s="1"/>
  <c r="L30" i="43" s="1"/>
  <c r="L31" i="43" s="1"/>
  <c r="F17" i="52"/>
  <c r="G17" i="52" s="1"/>
  <c r="H16" i="52"/>
  <c r="J16" i="52" s="1"/>
  <c r="M16" i="52"/>
  <c r="F26" i="52"/>
  <c r="H26" i="52" s="1"/>
  <c r="J26" i="52" s="1"/>
  <c r="G25" i="52"/>
  <c r="M25" i="52"/>
  <c r="K16" i="51"/>
  <c r="M15" i="51"/>
  <c r="F18" i="51"/>
  <c r="H17" i="51"/>
  <c r="C22" i="51"/>
  <c r="C11" i="43"/>
  <c r="D11" i="43" s="1"/>
  <c r="B13" i="43"/>
  <c r="A14" i="43"/>
  <c r="N56" i="42"/>
  <c r="K57" i="42"/>
  <c r="N57" i="42" s="1"/>
  <c r="L46" i="43"/>
  <c r="N46" i="43" s="1"/>
  <c r="F40" i="42"/>
  <c r="M40" i="42" s="1"/>
  <c r="K13" i="42"/>
  <c r="N12" i="42"/>
  <c r="J12" i="43"/>
  <c r="I13" i="43"/>
  <c r="P13" i="43" s="1"/>
  <c r="C16" i="42"/>
  <c r="H15" i="42"/>
  <c r="L32" i="43" l="1"/>
  <c r="M17" i="52"/>
  <c r="F18" i="52"/>
  <c r="G18" i="52" s="1"/>
  <c r="H17" i="52"/>
  <c r="J17" i="52" s="1"/>
  <c r="K17" i="51"/>
  <c r="M16" i="51"/>
  <c r="M26" i="52"/>
  <c r="G26" i="52"/>
  <c r="F27" i="52"/>
  <c r="C23" i="51"/>
  <c r="F19" i="51"/>
  <c r="H18" i="51"/>
  <c r="C12" i="43"/>
  <c r="D12" i="43" s="1"/>
  <c r="B14" i="43"/>
  <c r="A15" i="43"/>
  <c r="F41" i="42"/>
  <c r="M41" i="42" s="1"/>
  <c r="K14" i="42"/>
  <c r="N13" i="42"/>
  <c r="I14" i="43"/>
  <c r="P14" i="43" s="1"/>
  <c r="J13" i="43"/>
  <c r="C17" i="42"/>
  <c r="H16" i="42"/>
  <c r="F19" i="52" l="1"/>
  <c r="F20" i="52" s="1"/>
  <c r="F21" i="52" s="1"/>
  <c r="F22" i="52" s="1"/>
  <c r="F23" i="52" s="1"/>
  <c r="H18" i="52"/>
  <c r="J18" i="52" s="1"/>
  <c r="M18" i="52"/>
  <c r="M27" i="52"/>
  <c r="P4" i="52" s="1"/>
  <c r="G27" i="52"/>
  <c r="H27" i="52"/>
  <c r="J27" i="52" s="1"/>
  <c r="K18" i="51"/>
  <c r="M17" i="51"/>
  <c r="F20" i="51"/>
  <c r="H19" i="51"/>
  <c r="C24" i="51"/>
  <c r="C13" i="43"/>
  <c r="D13" i="43" s="1"/>
  <c r="B15" i="43"/>
  <c r="A16" i="43"/>
  <c r="F42" i="42"/>
  <c r="M42" i="42" s="1"/>
  <c r="I15" i="43"/>
  <c r="P15" i="43" s="1"/>
  <c r="J14" i="43"/>
  <c r="K15" i="42"/>
  <c r="N14" i="42"/>
  <c r="C18" i="42"/>
  <c r="H17" i="42"/>
  <c r="G23" i="52" l="1"/>
  <c r="G22" i="52"/>
  <c r="G21" i="52"/>
  <c r="G20" i="52"/>
  <c r="H19" i="52"/>
  <c r="J19" i="52" s="1"/>
  <c r="G19" i="52"/>
  <c r="M19" i="52"/>
  <c r="M20" i="52" s="1"/>
  <c r="M21" i="52" s="1"/>
  <c r="M22" i="52" s="1"/>
  <c r="M23" i="52" s="1"/>
  <c r="K19" i="51"/>
  <c r="M18" i="51"/>
  <c r="C25" i="51"/>
  <c r="H20" i="51"/>
  <c r="F21" i="51"/>
  <c r="C14" i="43"/>
  <c r="D14" i="43" s="1"/>
  <c r="B16" i="43"/>
  <c r="A17" i="43"/>
  <c r="F43" i="42"/>
  <c r="M43" i="42" s="1"/>
  <c r="I16" i="43"/>
  <c r="P16" i="43" s="1"/>
  <c r="J15" i="43"/>
  <c r="K16" i="42"/>
  <c r="N15" i="42"/>
  <c r="C19" i="42"/>
  <c r="C20" i="42" s="1"/>
  <c r="H18" i="42"/>
  <c r="H20" i="52" l="1"/>
  <c r="K20" i="51"/>
  <c r="M19" i="51"/>
  <c r="H21" i="51"/>
  <c r="F22" i="51"/>
  <c r="C26" i="51"/>
  <c r="C15" i="43"/>
  <c r="D15" i="43" s="1"/>
  <c r="B17" i="43"/>
  <c r="A18" i="43"/>
  <c r="F44" i="42"/>
  <c r="M44" i="42" s="1"/>
  <c r="H20" i="42"/>
  <c r="C21" i="42"/>
  <c r="K17" i="42"/>
  <c r="N16" i="42"/>
  <c r="I17" i="43"/>
  <c r="J16" i="43"/>
  <c r="H19" i="42"/>
  <c r="J20" i="52" l="1"/>
  <c r="H21" i="52"/>
  <c r="P17" i="43"/>
  <c r="K21" i="51"/>
  <c r="M20" i="51"/>
  <c r="H22" i="51"/>
  <c r="F23" i="51"/>
  <c r="C27" i="51"/>
  <c r="C16" i="43"/>
  <c r="D16" i="43" s="1"/>
  <c r="B18" i="43"/>
  <c r="A19" i="43"/>
  <c r="I18" i="43"/>
  <c r="J18" i="43" s="1"/>
  <c r="F45" i="42"/>
  <c r="M45" i="42" s="1"/>
  <c r="H21" i="42"/>
  <c r="C22" i="42"/>
  <c r="N17" i="42"/>
  <c r="K18" i="42"/>
  <c r="J17" i="43"/>
  <c r="J21" i="52" l="1"/>
  <c r="H22" i="52"/>
  <c r="P18" i="43"/>
  <c r="K22" i="51"/>
  <c r="M21" i="51"/>
  <c r="H23" i="51"/>
  <c r="F24" i="51"/>
  <c r="C17" i="43"/>
  <c r="D17" i="43" s="1"/>
  <c r="B19" i="43"/>
  <c r="A20" i="43"/>
  <c r="A21" i="43" s="1"/>
  <c r="I19" i="43"/>
  <c r="P19" i="43" s="1"/>
  <c r="O47" i="43"/>
  <c r="O48" i="43" s="1"/>
  <c r="O49" i="43" s="1"/>
  <c r="O50" i="43" s="1"/>
  <c r="H22" i="42"/>
  <c r="C23" i="42"/>
  <c r="N18" i="42"/>
  <c r="K19" i="42"/>
  <c r="J22" i="52" l="1"/>
  <c r="H23" i="52"/>
  <c r="J23" i="52" s="1"/>
  <c r="N25" i="43"/>
  <c r="J19" i="43"/>
  <c r="K23" i="51"/>
  <c r="M22" i="51"/>
  <c r="H24" i="51"/>
  <c r="F25" i="51"/>
  <c r="C18" i="43"/>
  <c r="D18" i="43" s="1"/>
  <c r="B21" i="43"/>
  <c r="A22" i="43"/>
  <c r="A23" i="43" s="1"/>
  <c r="B20" i="43"/>
  <c r="I20" i="43"/>
  <c r="P20" i="43" s="1"/>
  <c r="O51" i="43"/>
  <c r="O52" i="43" s="1"/>
  <c r="O53" i="43" s="1"/>
  <c r="O54" i="43" s="1"/>
  <c r="O55" i="43" s="1"/>
  <c r="O56" i="43" s="1"/>
  <c r="O57" i="43" s="1"/>
  <c r="I33" i="43"/>
  <c r="P33" i="43" s="1"/>
  <c r="C24" i="42"/>
  <c r="H23" i="42"/>
  <c r="N19" i="42"/>
  <c r="K20" i="42"/>
  <c r="K21" i="52" l="1"/>
  <c r="Q25" i="43"/>
  <c r="N26" i="43"/>
  <c r="B23" i="43"/>
  <c r="A24" i="43"/>
  <c r="B22" i="43"/>
  <c r="J20" i="43"/>
  <c r="K24" i="51"/>
  <c r="M23" i="51"/>
  <c r="H25" i="51"/>
  <c r="F26" i="51"/>
  <c r="C19" i="43"/>
  <c r="D19" i="43" s="1"/>
  <c r="K33" i="43"/>
  <c r="M33" i="43" s="1"/>
  <c r="I21" i="43"/>
  <c r="P21" i="43" s="1"/>
  <c r="I34" i="43"/>
  <c r="P34" i="43" s="1"/>
  <c r="J33" i="43"/>
  <c r="C25" i="42"/>
  <c r="H24" i="42"/>
  <c r="N20" i="42"/>
  <c r="K21" i="42"/>
  <c r="N21" i="52" l="1"/>
  <c r="K22" i="52"/>
  <c r="Q26" i="43"/>
  <c r="N27" i="43"/>
  <c r="B24" i="43"/>
  <c r="A25" i="43"/>
  <c r="J21" i="43"/>
  <c r="K21" i="43"/>
  <c r="M21" i="43" s="1"/>
  <c r="K25" i="51"/>
  <c r="M24" i="51"/>
  <c r="F27" i="51"/>
  <c r="H27" i="51" s="1"/>
  <c r="H26" i="51"/>
  <c r="C20" i="43"/>
  <c r="C21" i="43" s="1"/>
  <c r="C22" i="43" s="1"/>
  <c r="C23" i="43" s="1"/>
  <c r="K34" i="43"/>
  <c r="M34" i="43" s="1"/>
  <c r="I22" i="43"/>
  <c r="P22" i="43" s="1"/>
  <c r="I35" i="43"/>
  <c r="P35" i="43" s="1"/>
  <c r="J34" i="43"/>
  <c r="H25" i="42"/>
  <c r="C26" i="42"/>
  <c r="N21" i="42"/>
  <c r="K22" i="42"/>
  <c r="N22" i="52" l="1"/>
  <c r="K23" i="52"/>
  <c r="Q27" i="43"/>
  <c r="N28" i="43"/>
  <c r="B25" i="43"/>
  <c r="A26" i="43"/>
  <c r="C24" i="43"/>
  <c r="K26" i="51"/>
  <c r="M25" i="51"/>
  <c r="D20" i="43"/>
  <c r="D21" i="43" s="1"/>
  <c r="D22" i="43" s="1"/>
  <c r="J22" i="43"/>
  <c r="K22" i="43"/>
  <c r="M22" i="43" s="1"/>
  <c r="I23" i="43"/>
  <c r="I24" i="43" s="1"/>
  <c r="I36" i="43"/>
  <c r="P36" i="43" s="1"/>
  <c r="K35" i="43"/>
  <c r="M35" i="43" s="1"/>
  <c r="J35" i="43"/>
  <c r="H26" i="42"/>
  <c r="C27" i="42"/>
  <c r="N22" i="42"/>
  <c r="K23" i="42"/>
  <c r="J36" i="43" l="1"/>
  <c r="N23" i="52"/>
  <c r="K24" i="52"/>
  <c r="Q28" i="43"/>
  <c r="N29" i="43"/>
  <c r="B26" i="43"/>
  <c r="A27" i="43"/>
  <c r="I25" i="43"/>
  <c r="J24" i="43"/>
  <c r="C25" i="43"/>
  <c r="D23" i="43"/>
  <c r="D24" i="43" s="1"/>
  <c r="P23" i="43"/>
  <c r="P24" i="43" s="1"/>
  <c r="J23" i="43"/>
  <c r="K27" i="51"/>
  <c r="M27" i="51" s="1"/>
  <c r="M26" i="51"/>
  <c r="K23" i="43"/>
  <c r="M23" i="43" s="1"/>
  <c r="I37" i="43"/>
  <c r="P37" i="43" s="1"/>
  <c r="K36" i="43"/>
  <c r="I38" i="43"/>
  <c r="P38" i="43" s="1"/>
  <c r="C28" i="42"/>
  <c r="H27" i="42"/>
  <c r="N23" i="42"/>
  <c r="K24" i="42"/>
  <c r="J37" i="43" l="1"/>
  <c r="N24" i="52"/>
  <c r="K25" i="52"/>
  <c r="Q29" i="43"/>
  <c r="N30" i="43"/>
  <c r="B27" i="43"/>
  <c r="A28" i="43"/>
  <c r="D25" i="43"/>
  <c r="J25" i="43"/>
  <c r="I26" i="43"/>
  <c r="I27" i="43" s="1"/>
  <c r="I28" i="43" s="1"/>
  <c r="I29" i="43" s="1"/>
  <c r="I30" i="43" s="1"/>
  <c r="J30" i="43" s="1"/>
  <c r="P25" i="43"/>
  <c r="C26" i="43"/>
  <c r="K24" i="43"/>
  <c r="M24" i="43" s="1"/>
  <c r="K37" i="43"/>
  <c r="M36" i="43"/>
  <c r="J38" i="43"/>
  <c r="I39" i="43"/>
  <c r="P39" i="43" s="1"/>
  <c r="H28" i="42"/>
  <c r="C29" i="42"/>
  <c r="N24" i="42"/>
  <c r="K25" i="42"/>
  <c r="K26" i="52" l="1"/>
  <c r="N26" i="52" s="1"/>
  <c r="N25" i="52"/>
  <c r="Q30" i="43"/>
  <c r="N31" i="43"/>
  <c r="I31" i="43"/>
  <c r="J31" i="43" s="1"/>
  <c r="C27" i="43"/>
  <c r="J29" i="43"/>
  <c r="B28" i="43"/>
  <c r="A29" i="43"/>
  <c r="A30" i="43" s="1"/>
  <c r="J28" i="43"/>
  <c r="J27" i="43"/>
  <c r="J26" i="43"/>
  <c r="P26" i="43"/>
  <c r="P27" i="43" s="1"/>
  <c r="P28" i="43" s="1"/>
  <c r="P29" i="43" s="1"/>
  <c r="P30" i="43" s="1"/>
  <c r="P31" i="43" s="1"/>
  <c r="K25" i="43"/>
  <c r="M25" i="43" s="1"/>
  <c r="D26" i="43"/>
  <c r="I32" i="43"/>
  <c r="K38" i="43"/>
  <c r="M37" i="43"/>
  <c r="I40" i="43"/>
  <c r="P40" i="43" s="1"/>
  <c r="J39" i="43"/>
  <c r="C30" i="42"/>
  <c r="H29" i="42"/>
  <c r="N25" i="42"/>
  <c r="K26" i="42"/>
  <c r="C28" i="43" l="1"/>
  <c r="B30" i="43"/>
  <c r="A31" i="43"/>
  <c r="Q31" i="43"/>
  <c r="N32" i="43"/>
  <c r="Q32" i="43" s="1"/>
  <c r="P32" i="43"/>
  <c r="J32" i="43"/>
  <c r="B29" i="43"/>
  <c r="C29" i="43" s="1"/>
  <c r="C30" i="43" s="1"/>
  <c r="D27" i="43"/>
  <c r="D28" i="43" s="1"/>
  <c r="K26" i="43"/>
  <c r="K39" i="43"/>
  <c r="M38" i="43"/>
  <c r="I41" i="43"/>
  <c r="P41" i="43" s="1"/>
  <c r="J40" i="43"/>
  <c r="H30" i="42"/>
  <c r="C31" i="42"/>
  <c r="N26" i="42"/>
  <c r="K27" i="42"/>
  <c r="B31" i="43" l="1"/>
  <c r="C31" i="43" s="1"/>
  <c r="A32" i="43"/>
  <c r="D29" i="43"/>
  <c r="D30" i="43" s="1"/>
  <c r="M26" i="43"/>
  <c r="K27" i="43"/>
  <c r="K40" i="43"/>
  <c r="M39" i="43"/>
  <c r="J41" i="43"/>
  <c r="I42" i="43"/>
  <c r="P42" i="43" s="1"/>
  <c r="L47" i="43"/>
  <c r="L48" i="43" s="1"/>
  <c r="L49" i="43" s="1"/>
  <c r="L50" i="43" s="1"/>
  <c r="H31" i="42"/>
  <c r="C32" i="42"/>
  <c r="N27" i="42"/>
  <c r="K28" i="42"/>
  <c r="B32" i="43" l="1"/>
  <c r="C32" i="43" s="1"/>
  <c r="S38" i="43"/>
  <c r="D31" i="43"/>
  <c r="M27" i="43"/>
  <c r="K28" i="43"/>
  <c r="K41" i="43"/>
  <c r="M40" i="43"/>
  <c r="L51" i="43"/>
  <c r="I43" i="43"/>
  <c r="P43" i="43" s="1"/>
  <c r="J42" i="43"/>
  <c r="C33" i="42"/>
  <c r="H32" i="42"/>
  <c r="N28" i="42"/>
  <c r="K29" i="42"/>
  <c r="D32" i="43" l="1"/>
  <c r="S41" i="43"/>
  <c r="M28" i="43"/>
  <c r="K29" i="43"/>
  <c r="K42" i="43"/>
  <c r="M41" i="43"/>
  <c r="L52" i="43"/>
  <c r="L53" i="43" s="1"/>
  <c r="L54" i="43" s="1"/>
  <c r="L55" i="43" s="1"/>
  <c r="L56" i="43" s="1"/>
  <c r="L57" i="43" s="1"/>
  <c r="I44" i="43"/>
  <c r="P44" i="43" s="1"/>
  <c r="J43" i="43"/>
  <c r="C34" i="42"/>
  <c r="H33" i="42"/>
  <c r="N29" i="42"/>
  <c r="K30" i="42"/>
  <c r="M29" i="43" l="1"/>
  <c r="K30" i="43"/>
  <c r="K43" i="43"/>
  <c r="M42" i="43"/>
  <c r="I45" i="43"/>
  <c r="P45" i="43" s="1"/>
  <c r="J44" i="43"/>
  <c r="C35" i="42"/>
  <c r="H34" i="42"/>
  <c r="N30" i="42"/>
  <c r="K31" i="42"/>
  <c r="M30" i="43" l="1"/>
  <c r="K31" i="43"/>
  <c r="K44" i="43"/>
  <c r="M43" i="43"/>
  <c r="J45" i="43"/>
  <c r="I46" i="43"/>
  <c r="P46" i="43" s="1"/>
  <c r="C36" i="42"/>
  <c r="H35" i="42"/>
  <c r="N31" i="42"/>
  <c r="K32" i="42"/>
  <c r="M31" i="43" l="1"/>
  <c r="K32" i="43"/>
  <c r="M32" i="43" s="1"/>
  <c r="I47" i="43"/>
  <c r="P47" i="43" s="1"/>
  <c r="K45" i="43"/>
  <c r="M44" i="43"/>
  <c r="I51" i="43"/>
  <c r="P51" i="43" s="1"/>
  <c r="J50" i="43"/>
  <c r="J49" i="43"/>
  <c r="J48" i="43"/>
  <c r="J47" i="43"/>
  <c r="C37" i="42"/>
  <c r="H36" i="42"/>
  <c r="J46" i="43"/>
  <c r="N32" i="42"/>
  <c r="K33" i="42"/>
  <c r="I48" i="43" l="1"/>
  <c r="P48" i="43" s="1"/>
  <c r="K46" i="43"/>
  <c r="M46" i="43" s="1"/>
  <c r="M45" i="43"/>
  <c r="J51" i="43"/>
  <c r="I52" i="43"/>
  <c r="P52" i="43" s="1"/>
  <c r="C38" i="42"/>
  <c r="H37" i="42"/>
  <c r="N33" i="42"/>
  <c r="K34" i="42"/>
  <c r="I53" i="43" l="1"/>
  <c r="P53" i="43" s="1"/>
  <c r="I49" i="43"/>
  <c r="P49" i="43" s="1"/>
  <c r="J54" i="43"/>
  <c r="I55" i="43"/>
  <c r="P55" i="43" s="1"/>
  <c r="J53" i="43"/>
  <c r="J52" i="43"/>
  <c r="C39" i="42"/>
  <c r="H38" i="42"/>
  <c r="N34" i="42"/>
  <c r="K35" i="42"/>
  <c r="I56" i="43" l="1"/>
  <c r="P56" i="43" s="1"/>
  <c r="I50" i="43"/>
  <c r="P50" i="43" s="1"/>
  <c r="I54" i="43"/>
  <c r="P54" i="43" s="1"/>
  <c r="J58" i="43"/>
  <c r="J57" i="43"/>
  <c r="J56" i="43"/>
  <c r="J55" i="43"/>
  <c r="N35" i="42"/>
  <c r="K36" i="42"/>
  <c r="C40" i="42"/>
  <c r="H39" i="42"/>
  <c r="I57" i="43" l="1"/>
  <c r="P57" i="43" s="1"/>
  <c r="N36" i="42"/>
  <c r="K37" i="42"/>
  <c r="C41" i="42"/>
  <c r="H40" i="42"/>
  <c r="I58" i="43" l="1"/>
  <c r="P58" i="43" s="1"/>
  <c r="S33" i="43" s="1"/>
  <c r="N37" i="42"/>
  <c r="P32" i="42" s="1"/>
  <c r="K38" i="42"/>
  <c r="C42" i="42"/>
  <c r="H41" i="42"/>
  <c r="N38" i="42" l="1"/>
  <c r="K39" i="42"/>
  <c r="C43" i="42"/>
  <c r="H42" i="42"/>
  <c r="N39" i="42" l="1"/>
  <c r="K40" i="42"/>
  <c r="C44" i="42"/>
  <c r="H43" i="42"/>
  <c r="C45" i="42" l="1"/>
  <c r="H44" i="42"/>
  <c r="N40" i="42"/>
  <c r="K41" i="42"/>
  <c r="N47" i="43" l="1"/>
  <c r="N41" i="42"/>
  <c r="K42" i="42"/>
  <c r="H45" i="42"/>
  <c r="Q47" i="43" l="1"/>
  <c r="N48" i="43"/>
  <c r="N42" i="42"/>
  <c r="K43" i="42"/>
  <c r="Q48" i="43" l="1"/>
  <c r="N49" i="43"/>
  <c r="N43" i="42"/>
  <c r="K44" i="42"/>
  <c r="Q49" i="43" l="1"/>
  <c r="N50" i="43"/>
  <c r="N44" i="42"/>
  <c r="K45" i="42"/>
  <c r="Q50" i="43" l="1"/>
  <c r="N51" i="43"/>
  <c r="N45" i="42"/>
  <c r="Q51" i="43" l="1"/>
  <c r="N52" i="43"/>
  <c r="Q52" i="43" l="1"/>
  <c r="N53" i="43"/>
  <c r="K47" i="43"/>
  <c r="Q53" i="43" l="1"/>
  <c r="N54" i="43"/>
  <c r="M47" i="43"/>
  <c r="K48" i="43"/>
  <c r="Q54" i="43" l="1"/>
  <c r="N55" i="43"/>
  <c r="M48" i="43"/>
  <c r="K49" i="43"/>
  <c r="Q55" i="43" l="1"/>
  <c r="N56" i="43"/>
  <c r="M49" i="43"/>
  <c r="K50" i="43"/>
  <c r="Q56" i="43" l="1"/>
  <c r="N57" i="43"/>
  <c r="Q57" i="43" s="1"/>
  <c r="M50" i="43"/>
  <c r="K51" i="43"/>
  <c r="T35" i="43" l="1"/>
  <c r="T33" i="43"/>
  <c r="T31" i="43"/>
  <c r="M51" i="43"/>
  <c r="K52" i="43"/>
  <c r="M52" i="43" l="1"/>
  <c r="K53" i="43"/>
  <c r="M53" i="43" l="1"/>
  <c r="K54" i="43"/>
  <c r="M54" i="43" l="1"/>
  <c r="K55" i="43"/>
  <c r="M55" i="43" l="1"/>
  <c r="K56" i="43"/>
  <c r="M56" i="43" l="1"/>
  <c r="K57" i="43"/>
  <c r="M57" i="43" l="1"/>
  <c r="K58" i="43"/>
  <c r="M58" i="43" s="1"/>
</calcChain>
</file>

<file path=xl/sharedStrings.xml><?xml version="1.0" encoding="utf-8"?>
<sst xmlns="http://schemas.openxmlformats.org/spreadsheetml/2006/main" count="131" uniqueCount="42">
  <si>
    <t>#</t>
  </si>
  <si>
    <t>Data</t>
  </si>
  <si>
    <t>Balanço</t>
  </si>
  <si>
    <t>Ciclos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</si>
  <si>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</si>
  <si>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</si>
  <si>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</si>
  <si>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</si>
  <si>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</si>
  <si>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</si>
  <si>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</si>
  <si>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</si>
  <si>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</si>
  <si>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</si>
  <si>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</si>
  <si>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</si>
  <si>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</si>
  <si>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Fator</t>
  </si>
  <si>
    <t>Dias</t>
  </si>
  <si>
    <t>MRec2</t>
  </si>
  <si>
    <t>MRec1</t>
  </si>
  <si>
    <t>MHist</t>
  </si>
  <si>
    <t>WEquiv</t>
  </si>
  <si>
    <t>MEquiv</t>
  </si>
  <si>
    <t>YEquiv</t>
  </si>
  <si>
    <t>PsyScore</t>
  </si>
  <si>
    <t>Meses</t>
  </si>
  <si>
    <t>Semanas</t>
  </si>
  <si>
    <t>Há ganho (ou perda) consistente?</t>
  </si>
  <si>
    <t>A velocidade está mudando?</t>
  </si>
  <si>
    <t>Date</t>
  </si>
  <si>
    <t>Days</t>
  </si>
  <si>
    <t>Position</t>
  </si>
  <si>
    <t>Participants</t>
  </si>
  <si>
    <t>Observers</t>
  </si>
  <si>
    <t>MyScore (%)</t>
  </si>
  <si>
    <t>Teste T (C2:C7)</t>
  </si>
  <si>
    <t>Teste T (D3:D8)</t>
  </si>
  <si>
    <t>Teste T (G3:G36)</t>
  </si>
  <si>
    <t>Teste T (F2:F37)</t>
  </si>
  <si>
    <t>Teste T (C2:C27)</t>
  </si>
  <si>
    <t>Teste T (D3:D28)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</si>
</sst>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[Red]#,##0.00"/>
    <numFmt numFmtId="165" formatCode="#,##0;[Red]#,##0"/>
    <numFmt numFmtId="166" formatCode="dd/mm/yy;@"/>
    <numFmt numFmtId="167" formatCode="#,##0.0000;[Red]#,##0.0000"/>
    <numFmt numFmtId="168" formatCode="#,##0.000000;[Red]#,##0.000000"/>
  </numFmts>
  <fonts count="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9"/>
      </patternFill>
    </fill>
    <fill>
      <patternFill patternType="solid">
        <fgColor indexed="31"/>
        <bgColor indexed="42"/>
      </patternFill>
    </fill>
    <fill>
      <patternFill patternType="solid">
        <fgColor rgb="FFFFFFCC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164" fontId="0" fillId="0" borderId="0" xfId="0" applyNumberFormat="1"/>
    <xf numFmtId="165" fontId="0" fillId="2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Border="1"/>
    <xf numFmtId="164" fontId="0" fillId="2" borderId="2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0" xfId="0" applyNumberFormat="1" applyFont="1" applyFill="1" applyBorder="1" applyAlignment="1">
      <alignment horizontal="left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left"/>
    </xf>
    <xf numFmtId="164" fontId="0" fillId="2" borderId="10" xfId="0" applyNumberFormat="1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166" fontId="0" fillId="9" borderId="14" xfId="0" applyNumberFormat="1" applyFill="1" applyBorder="1" applyAlignment="1">
      <alignment horizontal="center"/>
    </xf>
    <xf numFmtId="166" fontId="0" fillId="9" borderId="8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10" borderId="11" xfId="0" applyNumberFormat="1" applyFill="1" applyBorder="1" applyAlignment="1">
      <alignment horizontal="center"/>
    </xf>
    <xf numFmtId="166" fontId="0" fillId="9" borderId="15" xfId="0" applyNumberFormat="1" applyFill="1" applyBorder="1" applyAlignment="1">
      <alignment horizontal="center"/>
    </xf>
    <xf numFmtId="164" fontId="0" fillId="10" borderId="10" xfId="0" applyNumberFormat="1" applyFill="1" applyBorder="1" applyAlignment="1">
      <alignment horizontal="center"/>
    </xf>
    <xf numFmtId="166" fontId="0" fillId="4" borderId="9" xfId="0" applyNumberFormat="1" applyFill="1" applyBorder="1" applyAlignment="1">
      <alignment horizontal="center"/>
    </xf>
    <xf numFmtId="164" fontId="0" fillId="4" borderId="19" xfId="0" applyNumberFormat="1" applyFont="1" applyFill="1" applyBorder="1" applyAlignment="1">
      <alignment horizontal="left"/>
    </xf>
    <xf numFmtId="164" fontId="0" fillId="10" borderId="16" xfId="0" applyNumberFormat="1" applyFill="1" applyBorder="1" applyAlignment="1">
      <alignment horizontal="center"/>
    </xf>
    <xf numFmtId="166" fontId="0" fillId="13" borderId="1" xfId="0" applyNumberFormat="1" applyFont="1" applyFill="1" applyBorder="1" applyAlignment="1">
      <alignment horizontal="center"/>
    </xf>
    <xf numFmtId="164" fontId="0" fillId="13" borderId="1" xfId="0" applyNumberFormat="1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164" fontId="0" fillId="13" borderId="22" xfId="0" applyNumberFormat="1" applyFont="1" applyFill="1" applyBorder="1" applyAlignment="1">
      <alignment horizontal="center"/>
    </xf>
    <xf numFmtId="164" fontId="0" fillId="13" borderId="1" xfId="0" applyNumberFormat="1" applyFill="1" applyBorder="1" applyAlignment="1">
      <alignment horizontal="center"/>
    </xf>
    <xf numFmtId="164" fontId="0" fillId="14" borderId="10" xfId="0" applyNumberFormat="1" applyFill="1" applyBorder="1" applyAlignment="1">
      <alignment horizontal="center"/>
    </xf>
    <xf numFmtId="164" fontId="0" fillId="14" borderId="2" xfId="0" applyNumberFormat="1" applyFill="1" applyBorder="1" applyAlignment="1">
      <alignment horizontal="center"/>
    </xf>
    <xf numFmtId="167" fontId="0" fillId="13" borderId="1" xfId="0" applyNumberFormat="1" applyFill="1" applyBorder="1" applyAlignment="1">
      <alignment horizontal="center"/>
    </xf>
    <xf numFmtId="167" fontId="0" fillId="10" borderId="10" xfId="0" applyNumberFormat="1" applyFill="1" applyBorder="1" applyAlignment="1">
      <alignment horizontal="center"/>
    </xf>
    <xf numFmtId="167" fontId="0" fillId="0" borderId="0" xfId="0" applyNumberFormat="1"/>
    <xf numFmtId="167" fontId="0" fillId="10" borderId="16" xfId="0" applyNumberFormat="1" applyFill="1" applyBorder="1" applyAlignment="1">
      <alignment horizontal="center"/>
    </xf>
    <xf numFmtId="164" fontId="2" fillId="4" borderId="0" xfId="0" applyNumberFormat="1" applyFont="1" applyFill="1" applyBorder="1" applyAlignment="1">
      <alignment horizontal="left"/>
    </xf>
    <xf numFmtId="164" fontId="0" fillId="4" borderId="14" xfId="0" applyNumberFormat="1" applyFont="1" applyFill="1" applyBorder="1" applyAlignment="1">
      <alignment horizontal="left"/>
    </xf>
    <xf numFmtId="164" fontId="0" fillId="16" borderId="10" xfId="0" applyNumberFormat="1" applyFill="1" applyBorder="1" applyAlignment="1">
      <alignment horizontal="center"/>
    </xf>
    <xf numFmtId="164" fontId="0" fillId="9" borderId="14" xfId="0" applyNumberFormat="1" applyFill="1" applyBorder="1" applyAlignment="1">
      <alignment horizontal="center"/>
    </xf>
    <xf numFmtId="0" fontId="0" fillId="12" borderId="20" xfId="0" applyNumberFormat="1" applyFill="1" applyBorder="1" applyAlignment="1">
      <alignment horizontal="center"/>
    </xf>
    <xf numFmtId="10" fontId="0" fillId="12" borderId="18" xfId="0" applyNumberFormat="1" applyFill="1" applyBorder="1" applyAlignment="1">
      <alignment horizontal="center"/>
    </xf>
    <xf numFmtId="168" fontId="0" fillId="2" borderId="10" xfId="0" applyNumberFormat="1" applyFill="1" applyBorder="1" applyAlignment="1">
      <alignment horizontal="center"/>
    </xf>
    <xf numFmtId="166" fontId="0" fillId="9" borderId="21" xfId="0" applyNumberFormat="1" applyFill="1" applyBorder="1" applyAlignment="1">
      <alignment horizontal="center"/>
    </xf>
    <xf numFmtId="164" fontId="0" fillId="16" borderId="9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8" fontId="0" fillId="2" borderId="9" xfId="0" applyNumberForma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164" fontId="0" fillId="16" borderId="1" xfId="0" applyNumberFormat="1" applyFill="1" applyBorder="1" applyAlignment="1">
      <alignment horizontal="center"/>
    </xf>
    <xf numFmtId="164" fontId="0" fillId="9" borderId="21" xfId="0" applyNumberFormat="1" applyFill="1" applyBorder="1" applyAlignment="1">
      <alignment horizontal="center"/>
    </xf>
    <xf numFmtId="164" fontId="0" fillId="10" borderId="25" xfId="0" applyNumberForma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166" fontId="0" fillId="4" borderId="2" xfId="0" applyNumberFormat="1" applyFill="1" applyBorder="1" applyAlignment="1">
      <alignment horizontal="center"/>
    </xf>
    <xf numFmtId="165" fontId="0" fillId="17" borderId="1" xfId="0" applyNumberFormat="1" applyFill="1" applyBorder="1" applyAlignment="1">
      <alignment horizontal="center" vertical="center"/>
    </xf>
    <xf numFmtId="165" fontId="1" fillId="17" borderId="1" xfId="0" applyNumberFormat="1" applyFon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5" fontId="1" fillId="11" borderId="4" xfId="0" applyNumberFormat="1" applyFont="1" applyFill="1" applyBorder="1" applyAlignment="1">
      <alignment horizontal="center"/>
    </xf>
    <xf numFmtId="164" fontId="0" fillId="14" borderId="1" xfId="0" applyNumberFormat="1" applyFill="1" applyBorder="1" applyAlignment="1">
      <alignment horizontal="center"/>
    </xf>
    <xf numFmtId="164" fontId="1" fillId="13" borderId="3" xfId="0" applyNumberFormat="1" applyFont="1" applyFill="1" applyBorder="1" applyAlignment="1">
      <alignment horizontal="center"/>
    </xf>
    <xf numFmtId="164" fontId="1" fillId="13" borderId="26" xfId="0" applyNumberFormat="1" applyFont="1" applyFill="1" applyBorder="1" applyAlignment="1">
      <alignment horizontal="center"/>
    </xf>
    <xf numFmtId="164" fontId="2" fillId="12" borderId="27" xfId="0" applyNumberFormat="1" applyFont="1" applyFill="1" applyBorder="1" applyAlignment="1">
      <alignment horizontal="center"/>
    </xf>
    <xf numFmtId="164" fontId="2" fillId="12" borderId="4" xfId="0" applyNumberFormat="1" applyFont="1" applyFill="1" applyBorder="1" applyAlignment="1">
      <alignment horizontal="center"/>
    </xf>
    <xf numFmtId="164" fontId="2" fillId="11" borderId="1" xfId="0" applyNumberFormat="1" applyFon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2" fillId="12" borderId="1" xfId="0" applyNumberFormat="1" applyFont="1" applyFill="1" applyBorder="1" applyAlignment="1">
      <alignment horizontal="center"/>
    </xf>
    <xf numFmtId="164" fontId="2" fillId="11" borderId="4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13" borderId="1" xfId="0" applyNumberFormat="1" applyFont="1" applyFill="1" applyBorder="1" applyAlignment="1">
      <alignment horizontal="center"/>
    </xf>
    <xf numFmtId="165" fontId="0" fillId="10" borderId="16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165" fontId="0" fillId="0" borderId="0" xfId="0" applyNumberFormat="1"/>
    <xf numFmtId="165" fontId="0" fillId="10" borderId="11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18" borderId="1" xfId="0" applyNumberFormat="1" applyFill="1" applyBorder="1" applyAlignment="1">
      <alignment horizontal="center"/>
    </xf>
    <xf numFmtId="164" fontId="1" fillId="13" borderId="1" xfId="0" applyNumberFormat="1" applyFon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10" borderId="25" xfId="0" applyNumberFormat="1" applyFill="1" applyBorder="1" applyAlignment="1">
      <alignment horizontal="center"/>
    </xf>
    <xf numFmtId="165" fontId="0" fillId="10" borderId="1" xfId="0" applyNumberFormat="1" applyFill="1" applyBorder="1" applyAlignment="1">
      <alignment horizontal="center"/>
    </xf>
    <xf numFmtId="0" fontId="1" fillId="15" borderId="5" xfId="0" applyFont="1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12" borderId="17" xfId="0" applyFont="1" applyFill="1" applyBorder="1" applyAlignment="1">
      <alignment horizontal="center"/>
    </xf>
    <xf numFmtId="0" fontId="0" fillId="12" borderId="24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  <color rgb="FFFFFFCC"/>
      <color rgb="FFFFCC99"/>
      <color rgb="FF66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CM!$J$3:$J$37</c:f>
              <c:numCache>
                <c:formatCode>#,##0.00;[Red]#,##0.00</c:formatCode>
                <c:ptCount val="35"/>
                <c:pt idx="0">
                  <c:v>0.95404865004107275</c:v>
                </c:pt>
                <c:pt idx="1">
                  <c:v>3.8706976070305377</c:v>
                </c:pt>
                <c:pt idx="2">
                  <c:v>1.9953868320453427</c:v>
                </c:pt>
                <c:pt idx="3">
                  <c:v>1.2457556359613875</c:v>
                </c:pt>
                <c:pt idx="4">
                  <c:v>0.77986806524550367</c:v>
                </c:pt>
                <c:pt idx="5">
                  <c:v>0.85329659713468953</c:v>
                </c:pt>
                <c:pt idx="6">
                  <c:v>0.94989753526697474</c:v>
                </c:pt>
                <c:pt idx="7">
                  <c:v>0.78000425166300236</c:v>
                </c:pt>
                <c:pt idx="8">
                  <c:v>0.65777907102453348</c:v>
                </c:pt>
                <c:pt idx="9">
                  <c:v>0.45619748394936099</c:v>
                </c:pt>
                <c:pt idx="10">
                  <c:v>0.4035589332795908</c:v>
                </c:pt>
                <c:pt idx="11">
                  <c:v>0.30277725948486545</c:v>
                </c:pt>
                <c:pt idx="12">
                  <c:v>-1.8633294198378003E-2</c:v>
                </c:pt>
                <c:pt idx="13">
                  <c:v>1.5361933563018404E-2</c:v>
                </c:pt>
                <c:pt idx="14">
                  <c:v>1.0439573451614947E-2</c:v>
                </c:pt>
                <c:pt idx="15">
                  <c:v>-2.1866856655061717E-2</c:v>
                </c:pt>
                <c:pt idx="16">
                  <c:v>-7.4658254407022895E-2</c:v>
                </c:pt>
                <c:pt idx="17">
                  <c:v>-0.11673135570158255</c:v>
                </c:pt>
                <c:pt idx="18">
                  <c:v>-8.7915414432870875E-2</c:v>
                </c:pt>
                <c:pt idx="19">
                  <c:v>-5.3369539496139762E-2</c:v>
                </c:pt>
                <c:pt idx="20">
                  <c:v>-4.876384768640607E-2</c:v>
                </c:pt>
                <c:pt idx="21">
                  <c:v>-4.8772428734955575E-2</c:v>
                </c:pt>
                <c:pt idx="22">
                  <c:v>-2.0271369990942922E-3</c:v>
                </c:pt>
                <c:pt idx="23">
                  <c:v>9.9043561882616871E-3</c:v>
                </c:pt>
                <c:pt idx="24">
                  <c:v>6.065724440251774E-2</c:v>
                </c:pt>
                <c:pt idx="25">
                  <c:v>8.7521686701830248E-2</c:v>
                </c:pt>
                <c:pt idx="26">
                  <c:v>0.10954229223307799</c:v>
                </c:pt>
                <c:pt idx="27">
                  <c:v>7.3448215116611593E-2</c:v>
                </c:pt>
                <c:pt idx="28">
                  <c:v>9.2021544702225455E-2</c:v>
                </c:pt>
                <c:pt idx="29">
                  <c:v>0.11628984977027912</c:v>
                </c:pt>
                <c:pt idx="30">
                  <c:v>8.1403209524988362E-2</c:v>
                </c:pt>
                <c:pt idx="31">
                  <c:v>4.5751154085249546E-2</c:v>
                </c:pt>
                <c:pt idx="32">
                  <c:v>6.7040538600915411E-2</c:v>
                </c:pt>
                <c:pt idx="33">
                  <c:v>3.311906907501605E-2</c:v>
                </c:pt>
                <c:pt idx="34">
                  <c:v>2.8913126679519507E-4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CM!$M$3:$M$37</c:f>
              <c:numCache>
                <c:formatCode>#,##0.00;[Red]#,##0.00</c:formatCode>
                <c:ptCount val="35"/>
                <c:pt idx="18">
                  <c:v>0.43219542749766138</c:v>
                </c:pt>
                <c:pt idx="19">
                  <c:v>0.51869860470035167</c:v>
                </c:pt>
                <c:pt idx="20">
                  <c:v>0.36001354865902169</c:v>
                </c:pt>
                <c:pt idx="21">
                  <c:v>0.25761539388970967</c:v>
                </c:pt>
                <c:pt idx="22">
                  <c:v>0.41199981388930773</c:v>
                </c:pt>
                <c:pt idx="23">
                  <c:v>0.39077562704721291</c:v>
                </c:pt>
                <c:pt idx="24">
                  <c:v>0.51824729382905499</c:v>
                </c:pt>
                <c:pt idx="25">
                  <c:v>0.54861947823576784</c:v>
                </c:pt>
                <c:pt idx="26">
                  <c:v>0.56362853732081497</c:v>
                </c:pt>
                <c:pt idx="27">
                  <c:v>0.41668441142210799</c:v>
                </c:pt>
                <c:pt idx="28">
                  <c:v>0.43455869895085986</c:v>
                </c:pt>
                <c:pt idx="29">
                  <c:v>0.46684134806382893</c:v>
                </c:pt>
                <c:pt idx="30">
                  <c:v>0.35639239312308391</c:v>
                </c:pt>
                <c:pt idx="31">
                  <c:v>0.2550456782948185</c:v>
                </c:pt>
                <c:pt idx="32">
                  <c:v>0.28801317931512749</c:v>
                </c:pt>
                <c:pt idx="33">
                  <c:v>0.20196953663760286</c:v>
                </c:pt>
                <c:pt idx="34">
                  <c:v>0.1243426117783164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CM!$Q$3:$Q$37</c:f>
              <c:numCache>
                <c:formatCode>#,##0.00;[Red]#,##0.00</c:formatCode>
                <c:ptCount val="35"/>
                <c:pt idx="22">
                  <c:v>1.0319184880487775</c:v>
                </c:pt>
                <c:pt idx="23">
                  <c:v>0.65762691083386393</c:v>
                </c:pt>
                <c:pt idx="24">
                  <c:v>0.86681075602612623</c:v>
                </c:pt>
                <c:pt idx="25">
                  <c:v>0.84046822038439384</c:v>
                </c:pt>
                <c:pt idx="26">
                  <c:v>0.80911141998751823</c:v>
                </c:pt>
                <c:pt idx="27">
                  <c:v>0.52287060915872097</c:v>
                </c:pt>
                <c:pt idx="28">
                  <c:v>0.53580933317671775</c:v>
                </c:pt>
                <c:pt idx="29">
                  <c:v>0.57161800456029255</c:v>
                </c:pt>
                <c:pt idx="30">
                  <c:v>0.40032451393050561</c:v>
                </c:pt>
                <c:pt idx="31">
                  <c:v>0.25401781049905203</c:v>
                </c:pt>
                <c:pt idx="32">
                  <c:v>0.29906920440812002</c:v>
                </c:pt>
                <c:pt idx="33">
                  <c:v>0.18342778174464947</c:v>
                </c:pt>
                <c:pt idx="34">
                  <c:v>8.3371254484965185E-2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406912"/>
        <c:axId val="90408448"/>
      </c:lineChart>
      <c:catAx>
        <c:axId val="90406912"/>
        <c:scaling>
          <c:orientation val="minMax"/>
        </c:scaling>
        <c:delete val="0"/>
        <c:axPos val="b"/>
        <c:majorTickMark val="out"/>
        <c:minorTickMark val="none"/>
        <c:tickLblPos val="nextTo"/>
        <c:crossAx val="90408448"/>
        <c:crosses val="autoZero"/>
        <c:auto val="1"/>
        <c:lblAlgn val="ctr"/>
        <c:lblOffset val="100"/>
        <c:noMultiLvlLbl val="0"/>
      </c:catAx>
      <c:valAx>
        <c:axId val="90408448"/>
        <c:scaling>
          <c:orientation val="minMax"/>
        </c:scaling>
        <c:delete val="0"/>
        <c:axPos val="l"/>
        <c:majorGridlines/>
        <c:numFmt formatCode="#,##0.00;[Red]#,##0.00" sourceLinked="1"/>
        <c:majorTickMark val="out"/>
        <c:minorTickMark val="none"/>
        <c:tickLblPos val="nextTo"/>
        <c:crossAx val="90406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WM!$G$3:$G$28</c:f>
              <c:numCache>
                <c:formatCode>#,##0.00;[Red]#,##0.00</c:formatCode>
                <c:ptCount val="26"/>
                <c:pt idx="0">
                  <c:v>0.95404865004107275</c:v>
                </c:pt>
                <c:pt idx="1">
                  <c:v>0.47589195923620764</c:v>
                </c:pt>
                <c:pt idx="2">
                  <c:v>1.6335794794335889</c:v>
                </c:pt>
                <c:pt idx="3">
                  <c:v>1.1038448676764734</c:v>
                </c:pt>
                <c:pt idx="4">
                  <c:v>1.5306623461753821</c:v>
                </c:pt>
                <c:pt idx="5">
                  <c:v>1.2951291602415926</c:v>
                </c:pt>
                <c:pt idx="6">
                  <c:v>0.94989753526695253</c:v>
                </c:pt>
                <c:pt idx="7">
                  <c:v>0.56972439061688807</c:v>
                </c:pt>
                <c:pt idx="8">
                  <c:v>0.40390659590141542</c:v>
                </c:pt>
                <c:pt idx="9">
                  <c:v>-2.4222605389123686E-2</c:v>
                </c:pt>
                <c:pt idx="10">
                  <c:v>-0.19094398927157474</c:v>
                </c:pt>
                <c:pt idx="11">
                  <c:v>-0.1750459253214709</c:v>
                </c:pt>
                <c:pt idx="12">
                  <c:v>-8.2095185146957572E-2</c:v>
                </c:pt>
                <c:pt idx="13">
                  <c:v>-7.6631707166641139E-2</c:v>
                </c:pt>
                <c:pt idx="14">
                  <c:v>-7.6048636875625242E-2</c:v>
                </c:pt>
                <c:pt idx="15">
                  <c:v>-2.9139965143754054E-3</c:v>
                </c:pt>
                <c:pt idx="16">
                  <c:v>-2.742587305282207E-3</c:v>
                </c:pt>
                <c:pt idx="17">
                  <c:v>-8.9854594076621552E-3</c:v>
                </c:pt>
                <c:pt idx="18">
                  <c:v>1.9737010387022025E-2</c:v>
                </c:pt>
                <c:pt idx="19">
                  <c:v>7.58273035398771E-2</c:v>
                </c:pt>
                <c:pt idx="20">
                  <c:v>8.1907327064723034E-2</c:v>
                </c:pt>
                <c:pt idx="21">
                  <c:v>0.11472361850717316</c:v>
                </c:pt>
                <c:pt idx="22">
                  <c:v>6.3659476916932967E-2</c:v>
                </c:pt>
                <c:pt idx="23">
                  <c:v>9.2192326170525973E-2</c:v>
                </c:pt>
                <c:pt idx="24">
                  <c:v>4.047840076015774E-4</c:v>
                </c:pt>
                <c:pt idx="25">
                  <c:v>3.8921536162916937E-4</c:v>
                </c:pt>
              </c:numCache>
            </c:numRef>
          </c:val>
          <c:smooth val="0"/>
        </c:ser>
        <c:ser>
          <c:idx val="1"/>
          <c:order val="1"/>
          <c:val>
            <c:numRef>
              <c:f>WM!$H$3:$H$21</c:f>
            </c:numRef>
          </c:val>
          <c:smooth val="0"/>
        </c:ser>
        <c:ser>
          <c:idx val="2"/>
          <c:order val="2"/>
          <c:val>
            <c:numRef>
              <c:f>WM!$I$3:$I$21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WM!$J$3:$J$28</c:f>
              <c:numCache>
                <c:formatCode>#,##0.00;[Red]#,##0.00</c:formatCode>
                <c:ptCount val="26"/>
                <c:pt idx="12">
                  <c:v>1.0400876918258639</c:v>
                </c:pt>
                <c:pt idx="13">
                  <c:v>0.51589444469111179</c:v>
                </c:pt>
                <c:pt idx="14">
                  <c:v>0.32092325586683401</c:v>
                </c:pt>
                <c:pt idx="15">
                  <c:v>0.51526471943192931</c:v>
                </c:pt>
                <c:pt idx="16">
                  <c:v>0.41199981388930773</c:v>
                </c:pt>
                <c:pt idx="17">
                  <c:v>0.32396466497055521</c:v>
                </c:pt>
                <c:pt idx="18">
                  <c:v>0.3545352678708813</c:v>
                </c:pt>
                <c:pt idx="19">
                  <c:v>0.45331978693898822</c:v>
                </c:pt>
                <c:pt idx="20">
                  <c:v>0.42554081383117115</c:v>
                </c:pt>
                <c:pt idx="21">
                  <c:v>0.46355758570368888</c:v>
                </c:pt>
                <c:pt idx="22">
                  <c:v>0.32471641457278988</c:v>
                </c:pt>
                <c:pt idx="23">
                  <c:v>0.3601459927981665</c:v>
                </c:pt>
                <c:pt idx="24">
                  <c:v>0.16263297316176928</c:v>
                </c:pt>
                <c:pt idx="25">
                  <c:v>0.15100756579957686</c:v>
                </c:pt>
              </c:numCache>
            </c:numRef>
          </c:val>
          <c:smooth val="0"/>
        </c:ser>
        <c:ser>
          <c:idx val="5"/>
          <c:order val="4"/>
          <c:val>
            <c:numRef>
              <c:f>WM!$L$3:$L$21</c:f>
            </c:numRef>
          </c:val>
          <c:smooth val="0"/>
        </c:ser>
        <c:ser>
          <c:idx val="7"/>
          <c:order val="5"/>
          <c:marker>
            <c:symbol val="none"/>
          </c:marker>
          <c:val>
            <c:numRef>
              <c:f>WM!$N$3:$N$28</c:f>
              <c:numCache>
                <c:formatCode>#,##0.00;[Red]#,##0.00</c:formatCode>
                <c:ptCount val="26"/>
                <c:pt idx="18">
                  <c:v>0.53815460887034483</c:v>
                </c:pt>
                <c:pt idx="19">
                  <c:v>0.84238673619194682</c:v>
                </c:pt>
                <c:pt idx="20">
                  <c:v>0.62900174756626015</c:v>
                </c:pt>
                <c:pt idx="21">
                  <c:v>0.67331123735145937</c:v>
                </c:pt>
                <c:pt idx="22">
                  <c:v>0.32561852153107917</c:v>
                </c:pt>
                <c:pt idx="23">
                  <c:v>0.39634036923772431</c:v>
                </c:pt>
                <c:pt idx="24">
                  <c:v>2.4555173710072431E-2</c:v>
                </c:pt>
                <c:pt idx="25">
                  <c:v>2.1485447284819159E-2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63584"/>
        <c:axId val="102165120"/>
      </c:lineChart>
      <c:catAx>
        <c:axId val="102163584"/>
        <c:scaling>
          <c:orientation val="minMax"/>
        </c:scaling>
        <c:delete val="0"/>
        <c:axPos val="b"/>
        <c:majorTickMark val="out"/>
        <c:minorTickMark val="none"/>
        <c:tickLblPos val="nextTo"/>
        <c:crossAx val="102165120"/>
        <c:crosses val="autoZero"/>
        <c:auto val="1"/>
        <c:lblAlgn val="ctr"/>
        <c:lblOffset val="100"/>
        <c:noMultiLvlLbl val="0"/>
      </c:catAx>
      <c:valAx>
        <c:axId val="102165120"/>
        <c:scaling>
          <c:orientation val="minMax"/>
        </c:scaling>
        <c:delete val="0"/>
        <c:axPos val="l"/>
        <c:majorGridlines/>
        <c:numFmt formatCode="#,##0.00;[Red]#,##0.00" sourceLinked="1"/>
        <c:majorTickMark val="out"/>
        <c:minorTickMark val="none"/>
        <c:tickLblPos val="nextTo"/>
        <c:crossAx val="102163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MM!$H$3:$H$8</c:f>
              <c:numCache>
                <c:formatCode>#,##0.00;[Red]#,##0.00</c:formatCode>
                <c:ptCount val="6"/>
                <c:pt idx="0">
                  <c:v>0.95404865004107275</c:v>
                </c:pt>
                <c:pt idx="1">
                  <c:v>3.658349503634728</c:v>
                </c:pt>
                <c:pt idx="2">
                  <c:v>1.2166205932045537</c:v>
                </c:pt>
                <c:pt idx="3">
                  <c:v>-0.26795415520298738</c:v>
                </c:pt>
                <c:pt idx="4">
                  <c:v>1.4106396581725633E-3</c:v>
                </c:pt>
                <c:pt idx="5">
                  <c:v>0.2442481553141862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MM!$K$3:$K$8</c:f>
              <c:numCache>
                <c:formatCode>#,##0.00;[Red]#,##0.00</c:formatCode>
                <c:ptCount val="6"/>
                <c:pt idx="1">
                  <c:v>6.4350916629960953</c:v>
                </c:pt>
                <c:pt idx="2">
                  <c:v>1.3481625506873929</c:v>
                </c:pt>
                <c:pt idx="3">
                  <c:v>-0.67199247292825115</c:v>
                </c:pt>
                <c:pt idx="4">
                  <c:v>-0.23534093744836948</c:v>
                </c:pt>
                <c:pt idx="5">
                  <c:v>0.10288804937057527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MM!$N$3:$N$8</c:f>
              <c:numCache>
                <c:formatCode>#,##0.00;[Red]#,##0.00</c:formatCode>
                <c:ptCount val="6"/>
                <c:pt idx="4">
                  <c:v>1.086164728784289</c:v>
                </c:pt>
                <c:pt idx="5">
                  <c:v>1.276557968639791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281216"/>
        <c:axId val="102282752"/>
      </c:lineChart>
      <c:catAx>
        <c:axId val="10228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2282752"/>
        <c:crosses val="autoZero"/>
        <c:auto val="1"/>
        <c:lblAlgn val="ctr"/>
        <c:lblOffset val="100"/>
        <c:noMultiLvlLbl val="0"/>
      </c:catAx>
      <c:valAx>
        <c:axId val="102282752"/>
        <c:scaling>
          <c:orientation val="minMax"/>
        </c:scaling>
        <c:delete val="0"/>
        <c:axPos val="l"/>
        <c:majorGridlines/>
        <c:numFmt formatCode="#,##0.00;[Red]#,##0.00" sourceLinked="1"/>
        <c:majorTickMark val="out"/>
        <c:minorTickMark val="none"/>
        <c:tickLblPos val="nextTo"/>
        <c:crossAx val="102281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'PsyQuation - Star Trek'!$D$2:$D$44</c:f>
              <c:numCache>
                <c:formatCode>#,##0;[Red]#,##0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32</c:v>
                </c:pt>
                <c:pt idx="24">
                  <c:v>36</c:v>
                </c:pt>
                <c:pt idx="25">
                  <c:v>37</c:v>
                </c:pt>
                <c:pt idx="26">
                  <c:v>39</c:v>
                </c:pt>
                <c:pt idx="27">
                  <c:v>52</c:v>
                </c:pt>
                <c:pt idx="28">
                  <c:v>57</c:v>
                </c:pt>
                <c:pt idx="29">
                  <c:v>58</c:v>
                </c:pt>
                <c:pt idx="30">
                  <c:v>60</c:v>
                </c:pt>
                <c:pt idx="31">
                  <c:v>70</c:v>
                </c:pt>
                <c:pt idx="32">
                  <c:v>86</c:v>
                </c:pt>
                <c:pt idx="33">
                  <c:v>91</c:v>
                </c:pt>
                <c:pt idx="34">
                  <c:v>92</c:v>
                </c:pt>
                <c:pt idx="35">
                  <c:v>93</c:v>
                </c:pt>
                <c:pt idx="36">
                  <c:v>94</c:v>
                </c:pt>
                <c:pt idx="37">
                  <c:v>95</c:v>
                </c:pt>
                <c:pt idx="38">
                  <c:v>98</c:v>
                </c:pt>
                <c:pt idx="39">
                  <c:v>99</c:v>
                </c:pt>
                <c:pt idx="40">
                  <c:v>100</c:v>
                </c:pt>
                <c:pt idx="41">
                  <c:v>109</c:v>
                </c:pt>
                <c:pt idx="42">
                  <c:v>123</c:v>
                </c:pt>
              </c:numCache>
            </c:numRef>
          </c:xVal>
          <c:yVal>
            <c:numRef>
              <c:f>'PsyQuation - Star Trek'!$E$2:$E$44</c:f>
              <c:numCache>
                <c:formatCode>#,##0;[Red]#,##0</c:formatCode>
                <c:ptCount val="43"/>
                <c:pt idx="0">
                  <c:v>53</c:v>
                </c:pt>
                <c:pt idx="1">
                  <c:v>54</c:v>
                </c:pt>
                <c:pt idx="2">
                  <c:v>54</c:v>
                </c:pt>
                <c:pt idx="3">
                  <c:v>51</c:v>
                </c:pt>
                <c:pt idx="4">
                  <c:v>52</c:v>
                </c:pt>
                <c:pt idx="5">
                  <c:v>61</c:v>
                </c:pt>
                <c:pt idx="6">
                  <c:v>61</c:v>
                </c:pt>
                <c:pt idx="7">
                  <c:v>59</c:v>
                </c:pt>
                <c:pt idx="8">
                  <c:v>58</c:v>
                </c:pt>
                <c:pt idx="9">
                  <c:v>58</c:v>
                </c:pt>
                <c:pt idx="10">
                  <c:v>58</c:v>
                </c:pt>
                <c:pt idx="11">
                  <c:v>58</c:v>
                </c:pt>
                <c:pt idx="12">
                  <c:v>58</c:v>
                </c:pt>
                <c:pt idx="13">
                  <c:v>57</c:v>
                </c:pt>
                <c:pt idx="14">
                  <c:v>58</c:v>
                </c:pt>
                <c:pt idx="15">
                  <c:v>55</c:v>
                </c:pt>
                <c:pt idx="16">
                  <c:v>54</c:v>
                </c:pt>
                <c:pt idx="17">
                  <c:v>56</c:v>
                </c:pt>
                <c:pt idx="18">
                  <c:v>55</c:v>
                </c:pt>
                <c:pt idx="19">
                  <c:v>52</c:v>
                </c:pt>
                <c:pt idx="20">
                  <c:v>51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52</c:v>
                </c:pt>
                <c:pt idx="25">
                  <c:v>53</c:v>
                </c:pt>
                <c:pt idx="26">
                  <c:v>54</c:v>
                </c:pt>
                <c:pt idx="27">
                  <c:v>53</c:v>
                </c:pt>
                <c:pt idx="28">
                  <c:v>54</c:v>
                </c:pt>
                <c:pt idx="29">
                  <c:v>55</c:v>
                </c:pt>
                <c:pt idx="30">
                  <c:v>56</c:v>
                </c:pt>
                <c:pt idx="31">
                  <c:v>57</c:v>
                </c:pt>
                <c:pt idx="32">
                  <c:v>53</c:v>
                </c:pt>
                <c:pt idx="33">
                  <c:v>54</c:v>
                </c:pt>
                <c:pt idx="34">
                  <c:v>53</c:v>
                </c:pt>
                <c:pt idx="35">
                  <c:v>55</c:v>
                </c:pt>
                <c:pt idx="36">
                  <c:v>56</c:v>
                </c:pt>
                <c:pt idx="37">
                  <c:v>55</c:v>
                </c:pt>
                <c:pt idx="38">
                  <c:v>54</c:v>
                </c:pt>
                <c:pt idx="39">
                  <c:v>55</c:v>
                </c:pt>
                <c:pt idx="40">
                  <c:v>56</c:v>
                </c:pt>
                <c:pt idx="41">
                  <c:v>55</c:v>
                </c:pt>
                <c:pt idx="42">
                  <c:v>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389632"/>
        <c:axId val="102391168"/>
      </c:scatterChart>
      <c:valAx>
        <c:axId val="102389632"/>
        <c:scaling>
          <c:orientation val="minMax"/>
        </c:scaling>
        <c:delete val="0"/>
        <c:axPos val="b"/>
        <c:numFmt formatCode="#,##0;[Red]#,##0" sourceLinked="1"/>
        <c:majorTickMark val="out"/>
        <c:minorTickMark val="none"/>
        <c:tickLblPos val="nextTo"/>
        <c:crossAx val="102391168"/>
        <c:crosses val="autoZero"/>
        <c:crossBetween val="midCat"/>
      </c:valAx>
      <c:valAx>
        <c:axId val="102391168"/>
        <c:scaling>
          <c:orientation val="minMax"/>
          <c:min val="48"/>
        </c:scaling>
        <c:delete val="0"/>
        <c:axPos val="l"/>
        <c:majorGridlines/>
        <c:numFmt formatCode="#,##0;[Red]#,##0" sourceLinked="1"/>
        <c:majorTickMark val="out"/>
        <c:minorTickMark val="none"/>
        <c:tickLblPos val="nextTo"/>
        <c:crossAx val="1023896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49070651882794E-2"/>
          <c:y val="6.5792709244677755E-2"/>
          <c:w val="0.85719106540253898"/>
          <c:h val="0.77982712160979872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'PsyQuation - Star Trek'!$D$2:$D$44</c:f>
              <c:numCache>
                <c:formatCode>#,##0;[Red]#,##0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32</c:v>
                </c:pt>
                <c:pt idx="24">
                  <c:v>36</c:v>
                </c:pt>
                <c:pt idx="25">
                  <c:v>37</c:v>
                </c:pt>
                <c:pt idx="26">
                  <c:v>39</c:v>
                </c:pt>
                <c:pt idx="27">
                  <c:v>52</c:v>
                </c:pt>
                <c:pt idx="28">
                  <c:v>57</c:v>
                </c:pt>
                <c:pt idx="29">
                  <c:v>58</c:v>
                </c:pt>
                <c:pt idx="30">
                  <c:v>60</c:v>
                </c:pt>
                <c:pt idx="31">
                  <c:v>70</c:v>
                </c:pt>
                <c:pt idx="32">
                  <c:v>86</c:v>
                </c:pt>
                <c:pt idx="33">
                  <c:v>91</c:v>
                </c:pt>
                <c:pt idx="34">
                  <c:v>92</c:v>
                </c:pt>
                <c:pt idx="35">
                  <c:v>93</c:v>
                </c:pt>
                <c:pt idx="36">
                  <c:v>94</c:v>
                </c:pt>
                <c:pt idx="37">
                  <c:v>95</c:v>
                </c:pt>
                <c:pt idx="38">
                  <c:v>98</c:v>
                </c:pt>
                <c:pt idx="39">
                  <c:v>99</c:v>
                </c:pt>
                <c:pt idx="40">
                  <c:v>100</c:v>
                </c:pt>
                <c:pt idx="41">
                  <c:v>109</c:v>
                </c:pt>
                <c:pt idx="42">
                  <c:v>123</c:v>
                </c:pt>
              </c:numCache>
            </c:numRef>
          </c:xVal>
          <c:yVal>
            <c:numRef>
              <c:f>'PsyQuation - Star Trek'!$H$2:$H$44</c:f>
              <c:numCache>
                <c:formatCode>#,##0.00;[Red]#,##0.00</c:formatCode>
                <c:ptCount val="43"/>
                <c:pt idx="0">
                  <c:v>31.404958677685951</c:v>
                </c:pt>
                <c:pt idx="1">
                  <c:v>36.363636363636367</c:v>
                </c:pt>
                <c:pt idx="2">
                  <c:v>34.677419354838712</c:v>
                </c:pt>
                <c:pt idx="3">
                  <c:v>28.90625</c:v>
                </c:pt>
                <c:pt idx="4">
                  <c:v>30.37037037037037</c:v>
                </c:pt>
                <c:pt idx="5">
                  <c:v>52.631578947368418</c:v>
                </c:pt>
                <c:pt idx="6">
                  <c:v>52.985074626865675</c:v>
                </c:pt>
                <c:pt idx="7">
                  <c:v>48.148148148148145</c:v>
                </c:pt>
                <c:pt idx="8">
                  <c:v>46.268656716417908</c:v>
                </c:pt>
                <c:pt idx="9">
                  <c:v>45.985401459854018</c:v>
                </c:pt>
                <c:pt idx="10">
                  <c:v>46.099290780141843</c:v>
                </c:pt>
                <c:pt idx="11">
                  <c:v>45</c:v>
                </c:pt>
                <c:pt idx="12">
                  <c:v>46.715328467153284</c:v>
                </c:pt>
                <c:pt idx="13">
                  <c:v>46.666666666666664</c:v>
                </c:pt>
                <c:pt idx="14">
                  <c:v>50</c:v>
                </c:pt>
                <c:pt idx="15">
                  <c:v>41.791044776119406</c:v>
                </c:pt>
                <c:pt idx="16">
                  <c:v>38.235294117647058</c:v>
                </c:pt>
                <c:pt idx="17">
                  <c:v>40.458015267175576</c:v>
                </c:pt>
                <c:pt idx="18">
                  <c:v>40</c:v>
                </c:pt>
                <c:pt idx="19">
                  <c:v>30.215827338129497</c:v>
                </c:pt>
                <c:pt idx="20">
                  <c:v>28.260869565217391</c:v>
                </c:pt>
                <c:pt idx="21">
                  <c:v>26.428571428571427</c:v>
                </c:pt>
                <c:pt idx="22">
                  <c:v>27.142857142857142</c:v>
                </c:pt>
                <c:pt idx="23">
                  <c:v>28.260869565217391</c:v>
                </c:pt>
                <c:pt idx="24">
                  <c:v>33.576642335766422</c:v>
                </c:pt>
                <c:pt idx="25">
                  <c:v>35.97122302158273</c:v>
                </c:pt>
                <c:pt idx="26">
                  <c:v>37.410071942446045</c:v>
                </c:pt>
                <c:pt idx="27">
                  <c:v>32.5</c:v>
                </c:pt>
                <c:pt idx="28">
                  <c:v>38.554216867469883</c:v>
                </c:pt>
                <c:pt idx="29">
                  <c:v>37.267080745341616</c:v>
                </c:pt>
                <c:pt idx="30">
                  <c:v>42.222222222222221</c:v>
                </c:pt>
                <c:pt idx="31">
                  <c:v>43.01075268817204</c:v>
                </c:pt>
                <c:pt idx="32">
                  <c:v>35.602094240837694</c:v>
                </c:pt>
                <c:pt idx="33">
                  <c:v>39.010989010989015</c:v>
                </c:pt>
                <c:pt idx="34">
                  <c:v>36.756756756756758</c:v>
                </c:pt>
                <c:pt idx="35">
                  <c:v>41.081081081081081</c:v>
                </c:pt>
                <c:pt idx="36">
                  <c:v>45.161290322580648</c:v>
                </c:pt>
                <c:pt idx="37">
                  <c:v>42.622950819672134</c:v>
                </c:pt>
                <c:pt idx="38">
                  <c:v>36.263736263736263</c:v>
                </c:pt>
                <c:pt idx="39">
                  <c:v>40.109890109890109</c:v>
                </c:pt>
                <c:pt idx="40">
                  <c:v>43.478260869565219</c:v>
                </c:pt>
                <c:pt idx="41">
                  <c:v>33.492822966507177</c:v>
                </c:pt>
                <c:pt idx="42">
                  <c:v>23.015873015873016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417536"/>
        <c:axId val="102419072"/>
      </c:scatterChart>
      <c:valAx>
        <c:axId val="102417536"/>
        <c:scaling>
          <c:orientation val="minMax"/>
        </c:scaling>
        <c:delete val="0"/>
        <c:axPos val="b"/>
        <c:numFmt formatCode="#,##0;[Red]#,##0" sourceLinked="1"/>
        <c:majorTickMark val="out"/>
        <c:minorTickMark val="none"/>
        <c:tickLblPos val="nextTo"/>
        <c:crossAx val="102419072"/>
        <c:crosses val="autoZero"/>
        <c:crossBetween val="midCat"/>
      </c:valAx>
      <c:valAx>
        <c:axId val="102419072"/>
        <c:scaling>
          <c:orientation val="minMax"/>
          <c:min val="20"/>
        </c:scaling>
        <c:delete val="0"/>
        <c:axPos val="l"/>
        <c:majorGridlines/>
        <c:numFmt formatCode="#,##0;[Red]#,##0" sourceLinked="0"/>
        <c:majorTickMark val="out"/>
        <c:minorTickMark val="none"/>
        <c:tickLblPos val="nextTo"/>
        <c:crossAx val="1024175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'PsyQuation - UFX'!$D$2:$D$4</c:f>
              <c:numCache>
                <c:formatCode>#,##0;[Red]#,##0</c:formatCode>
                <c:ptCount val="3"/>
                <c:pt idx="0">
                  <c:v>0</c:v>
                </c:pt>
                <c:pt idx="1">
                  <c:v>4</c:v>
                </c:pt>
                <c:pt idx="2">
                  <c:v>5</c:v>
                </c:pt>
              </c:numCache>
            </c:numRef>
          </c:xVal>
          <c:yVal>
            <c:numRef>
              <c:f>'PsyQuation - UFX'!$E$2:$E$4</c:f>
              <c:numCache>
                <c:formatCode>#,##0;[Red]#,##0</c:formatCode>
                <c:ptCount val="3"/>
                <c:pt idx="0">
                  <c:v>63</c:v>
                </c:pt>
                <c:pt idx="1">
                  <c:v>65</c:v>
                </c:pt>
                <c:pt idx="2">
                  <c:v>65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615296"/>
        <c:axId val="102625280"/>
      </c:scatterChart>
      <c:valAx>
        <c:axId val="102615296"/>
        <c:scaling>
          <c:orientation val="minMax"/>
        </c:scaling>
        <c:delete val="0"/>
        <c:axPos val="b"/>
        <c:numFmt formatCode="#,##0;[Red]#,##0" sourceLinked="1"/>
        <c:majorTickMark val="out"/>
        <c:minorTickMark val="none"/>
        <c:tickLblPos val="nextTo"/>
        <c:crossAx val="102625280"/>
        <c:crosses val="autoZero"/>
        <c:crossBetween val="midCat"/>
      </c:valAx>
      <c:valAx>
        <c:axId val="102625280"/>
        <c:scaling>
          <c:orientation val="minMax"/>
        </c:scaling>
        <c:delete val="0"/>
        <c:axPos val="l"/>
        <c:majorGridlines/>
        <c:numFmt formatCode="#,##0;[Red]#,##0" sourceLinked="1"/>
        <c:majorTickMark val="out"/>
        <c:minorTickMark val="none"/>
        <c:tickLblPos val="nextTo"/>
        <c:crossAx val="1026152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'PsyQuation - UFX'!$D$2:$D$4</c:f>
              <c:numCache>
                <c:formatCode>#,##0;[Red]#,##0</c:formatCode>
                <c:ptCount val="3"/>
                <c:pt idx="0">
                  <c:v>0</c:v>
                </c:pt>
                <c:pt idx="1">
                  <c:v>4</c:v>
                </c:pt>
                <c:pt idx="2">
                  <c:v>5</c:v>
                </c:pt>
              </c:numCache>
            </c:numRef>
          </c:xVal>
          <c:yVal>
            <c:numRef>
              <c:f>'PsyQuation - UFX'!$H$2:$H$4</c:f>
              <c:numCache>
                <c:formatCode>#,##0.00;[Red]#,##0.00</c:formatCode>
                <c:ptCount val="3"/>
                <c:pt idx="0">
                  <c:v>55.191256830601091</c:v>
                </c:pt>
                <c:pt idx="1">
                  <c:v>62.087912087912088</c:v>
                </c:pt>
                <c:pt idx="2">
                  <c:v>65.760869565217391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00160"/>
        <c:axId val="102701696"/>
      </c:scatterChart>
      <c:valAx>
        <c:axId val="102700160"/>
        <c:scaling>
          <c:orientation val="minMax"/>
        </c:scaling>
        <c:delete val="0"/>
        <c:axPos val="b"/>
        <c:numFmt formatCode="#,##0;[Red]#,##0" sourceLinked="1"/>
        <c:majorTickMark val="out"/>
        <c:minorTickMark val="none"/>
        <c:tickLblPos val="nextTo"/>
        <c:crossAx val="102701696"/>
        <c:crosses val="autoZero"/>
        <c:crossBetween val="midCat"/>
      </c:valAx>
      <c:valAx>
        <c:axId val="102701696"/>
        <c:scaling>
          <c:orientation val="minMax"/>
        </c:scaling>
        <c:delete val="0"/>
        <c:axPos val="l"/>
        <c:majorGridlines/>
        <c:numFmt formatCode="#,##0;[Red]#,##0" sourceLinked="0"/>
        <c:majorTickMark val="out"/>
        <c:minorTickMark val="none"/>
        <c:tickLblPos val="nextTo"/>
        <c:crossAx val="1027001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266700</xdr:colOff>
      <xdr:row>37</xdr:row>
      <xdr:rowOff>14287</xdr:rowOff>
    </xdr:from>
    <xdr:to>
      <xdr:col>26</xdr:col>
      <xdr:colOff>295275</xdr:colOff>
      <xdr:row>55</xdr:row>
      <xdr:rowOff>19050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285750</xdr:colOff>
      <xdr:row>11</xdr:row>
      <xdr:rowOff>42862</xdr:rowOff>
    </xdr:from>
    <xdr:to>
      <xdr:col>22</xdr:col>
      <xdr:colOff>457200</xdr:colOff>
      <xdr:row>28</xdr:row>
      <xdr:rowOff>33337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390525</xdr:colOff>
      <xdr:row>11</xdr:row>
      <xdr:rowOff>33337</xdr:rowOff>
    </xdr:from>
    <xdr:to>
      <xdr:col>22</xdr:col>
      <xdr:colOff>561975</xdr:colOff>
      <xdr:row>28</xdr:row>
      <xdr:rowOff>23812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28</xdr:row>
      <xdr:rowOff>19050</xdr:rowOff>
    </xdr:from>
    <xdr:to>
      <xdr:col>15</xdr:col>
      <xdr:colOff>304800</xdr:colOff>
      <xdr:row>40</xdr:row>
      <xdr:rowOff>123825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238126</xdr:colOff>
      <xdr:row>41</xdr:row>
      <xdr:rowOff>28575</xdr:rowOff>
    </xdr:from>
    <xdr:to>
      <xdr:col>15</xdr:col>
      <xdr:colOff>314326</xdr:colOff>
      <xdr:row>54</xdr:row>
      <xdr:rowOff>66675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352423</xdr:colOff>
      <xdr:row>2</xdr:row>
      <xdr:rowOff>4762</xdr:rowOff>
    </xdr:from>
    <xdr:to>
      <xdr:col>15</xdr:col>
      <xdr:colOff>314324</xdr:colOff>
      <xdr:row>14</xdr:row>
      <xdr:rowOff>76200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352426</xdr:colOff>
      <xdr:row>15</xdr:row>
      <xdr:rowOff>95250</xdr:rowOff>
    </xdr:from>
    <xdr:to>
      <xdr:col>15</xdr:col>
      <xdr:colOff>314326</xdr:colOff>
      <xdr:row>28</xdr:row>
      <xdr:rowOff>85725</xdr:rowOff>
    </xdr:to>
    <xdr:graphicFrame macro="">
      <xdr:nvGraphicFramePr>
        <xdr:cNvPr id="10" name="Gráfic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workbookViewId="0">
      <pane ySplit="480" topLeftCell="A30" activePane="bottomLeft"/>
      <selection activeCell="J1" sqref="J1"/>
      <selection pane="bottomLeft" activeCell="A38" sqref="A38"/>
    </sheetView>
  </sheetViews>
  <sheetFormatPr defaultRowHeight="12.75" x14ac:dyDescent="0.2"/>
  <cols>
    <col min="4" max="4" width="9.140625" bestFit="1" customWidth="1"/>
    <col min="7" max="7" width="6" bestFit="1" customWidth="1"/>
    <col min="12" max="12" width="5.7109375" bestFit="1" customWidth="1"/>
    <col min="13" max="13" width="3" hidden="1" customWidth="1"/>
    <col min="16" max="32" width="9.140625" style="5"/>
  </cols>
  <sheetData>
    <row r="1" spans="1:32" x14ac:dyDescent="0.2">
      <c r="A1" s="33" t="s">
        <v>1</v>
      </c>
      <c r="B1" s="34" t="s">
        <v>16</v>
      </c>
      <c r="C1" s="34" t="s">
        <v>15</v>
      </c>
      <c r="D1" s="34" t="s">
        <v>2</v>
      </c>
      <c r="E1" s="34" t="s">
        <v>14</v>
      </c>
      <c r="F1" s="34" t="s">
        <v>13</v>
      </c>
      <c r="G1" s="35" t="s">
        <v>12</v>
      </c>
      <c r="H1" s="34" t="s">
        <v>11</v>
      </c>
      <c r="I1" s="34" t="s">
        <v>10</v>
      </c>
      <c r="J1" s="34" t="s">
        <v>9</v>
      </c>
      <c r="K1" s="34" t="s">
        <v>8</v>
      </c>
      <c r="L1" s="35" t="s">
        <v>7</v>
      </c>
      <c r="M1" s="35" t="s">
        <v>0</v>
      </c>
      <c r="N1" s="34" t="s">
        <v>6</v>
      </c>
      <c r="O1" s="34" t="s">
        <v>5</v>
      </c>
      <c r="P1" s="36" t="s">
        <v>4</v>
      </c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2" spans="1:32" x14ac:dyDescent="0.2">
      <c r="A2" s="19">
        <v>43095</v>
      </c>
      <c r="B2" s="22"/>
      <c r="C2" s="11">
        <v>3260.84</v>
      </c>
      <c r="D2" s="11">
        <v>3260.84</v>
      </c>
      <c r="E2" s="20"/>
      <c r="F2" s="20"/>
      <c r="G2" s="21"/>
      <c r="H2" s="20"/>
      <c r="I2" s="38">
        <f>IF(D2="","",D2)</f>
        <v>3260.84</v>
      </c>
      <c r="J2" s="20"/>
      <c r="K2" s="20"/>
      <c r="L2" s="21"/>
      <c r="M2" s="61">
        <v>0</v>
      </c>
      <c r="N2" s="20"/>
      <c r="O2" s="20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x14ac:dyDescent="0.2">
      <c r="A3" s="3">
        <v>43098</v>
      </c>
      <c r="B3" s="15">
        <v>0</v>
      </c>
      <c r="C3" s="4">
        <f>IF(B3="","",C2+B3)</f>
        <v>3260.84</v>
      </c>
      <c r="D3" s="11">
        <v>3291.95</v>
      </c>
      <c r="E3" s="4">
        <f>IF(B3="","",IF(D3="","",D3-D2-B3))</f>
        <v>31.109999999999673</v>
      </c>
      <c r="F3" s="4">
        <f>IF(E3="","",F2+E3)</f>
        <v>31.109999999999673</v>
      </c>
      <c r="G3" s="10">
        <f t="shared" ref="G3:G66" si="0">IF(E3="","",100*E3/(D2+0.5*B3))</f>
        <v>0.95404865004108363</v>
      </c>
      <c r="H3" s="4">
        <f>IF(F3="","",100*F3/C3)</f>
        <v>0.95404865004108363</v>
      </c>
      <c r="I3" s="38">
        <f t="shared" ref="I3:I66" si="1">IF(D3="","",D3)</f>
        <v>3291.95</v>
      </c>
      <c r="J3" s="4">
        <f>IF(B3="","",IF(I3="","",I3-I2-B3))</f>
        <v>31.109999999999673</v>
      </c>
      <c r="K3" s="4">
        <f>IF(J3="","",K2+J3)</f>
        <v>31.109999999999673</v>
      </c>
      <c r="L3" s="10">
        <f>IF(J3="","",100*J3/(I2+0.5*B3))</f>
        <v>0.95404865004108363</v>
      </c>
      <c r="M3" s="2">
        <f t="shared" ref="M3:M66" si="2">IF(F3="","",M2+1)</f>
        <v>1</v>
      </c>
      <c r="N3" s="4">
        <f>IF(K3="","",100*K3/C3)</f>
        <v>0.95404865004108363</v>
      </c>
      <c r="O3" s="4">
        <f>IF(D3="","",IF(I3="","",I3-D3))</f>
        <v>0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</row>
    <row r="4" spans="1:32" x14ac:dyDescent="0.2">
      <c r="A4" s="3">
        <v>43125</v>
      </c>
      <c r="B4" s="11">
        <v>0</v>
      </c>
      <c r="C4" s="4">
        <f t="shared" ref="C4:C67" si="3">IF(B4="","",C3+B4)</f>
        <v>3260.84</v>
      </c>
      <c r="D4" s="11">
        <v>3518.16</v>
      </c>
      <c r="E4" s="4">
        <f t="shared" ref="E4:E67" si="4">IF(B4="","",IF(D4="","",D4-D3-B4))</f>
        <v>226.21000000000004</v>
      </c>
      <c r="F4" s="4">
        <f t="shared" ref="F4:F67" si="5">IF(E4="","",F3+E4)</f>
        <v>257.31999999999971</v>
      </c>
      <c r="G4" s="10">
        <f t="shared" si="0"/>
        <v>6.8716110512006576</v>
      </c>
      <c r="H4" s="4">
        <f t="shared" ref="H4:H67" si="6">IF(F4="","",100*F4/C4)</f>
        <v>7.8912182137117952</v>
      </c>
      <c r="I4" s="38">
        <f t="shared" si="1"/>
        <v>3518.16</v>
      </c>
      <c r="J4" s="4">
        <f t="shared" ref="J4:J67" si="7">IF(B4="","",IF(I4="","",I4-I3-B4))</f>
        <v>226.21000000000004</v>
      </c>
      <c r="K4" s="4">
        <f t="shared" ref="K4:K67" si="8">IF(J4="","",K3+J4)</f>
        <v>257.31999999999971</v>
      </c>
      <c r="L4" s="10">
        <f t="shared" ref="L4:L67" si="9">IF(J4="","",100*J4/(I3+0.5*B4))</f>
        <v>6.8716110512006576</v>
      </c>
      <c r="M4" s="2">
        <f t="shared" si="2"/>
        <v>2</v>
      </c>
      <c r="N4" s="4">
        <f t="shared" ref="N4:N67" si="10">IF(K4="","",100*K4/C4)</f>
        <v>7.8912182137117952</v>
      </c>
      <c r="O4" s="4">
        <f t="shared" ref="O4:O67" si="11">IF(D4="","",IF(I4="","",I4-D4))</f>
        <v>0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</row>
    <row r="5" spans="1:32" x14ac:dyDescent="0.2">
      <c r="A5" s="3">
        <v>43137</v>
      </c>
      <c r="B5" s="11">
        <v>0</v>
      </c>
      <c r="C5" s="4">
        <f t="shared" si="3"/>
        <v>3260.84</v>
      </c>
      <c r="D5" s="11">
        <v>3459.96</v>
      </c>
      <c r="E5" s="4">
        <f t="shared" si="4"/>
        <v>-58.199999999999818</v>
      </c>
      <c r="F5" s="4">
        <f t="shared" si="5"/>
        <v>199.11999999999989</v>
      </c>
      <c r="G5" s="10">
        <f t="shared" si="0"/>
        <v>-1.6542738249539481</v>
      </c>
      <c r="H5" s="4">
        <f t="shared" si="6"/>
        <v>6.1064020313784146</v>
      </c>
      <c r="I5" s="38">
        <f t="shared" si="1"/>
        <v>3459.96</v>
      </c>
      <c r="J5" s="4">
        <f t="shared" si="7"/>
        <v>-58.199999999999818</v>
      </c>
      <c r="K5" s="4">
        <f t="shared" si="8"/>
        <v>199.11999999999989</v>
      </c>
      <c r="L5" s="10">
        <f t="shared" si="9"/>
        <v>-1.6542738249539481</v>
      </c>
      <c r="M5" s="2">
        <f t="shared" si="2"/>
        <v>3</v>
      </c>
      <c r="N5" s="4">
        <f t="shared" si="10"/>
        <v>6.1064020313784146</v>
      </c>
      <c r="O5" s="4">
        <f t="shared" si="11"/>
        <v>0</v>
      </c>
      <c r="P5" s="12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x14ac:dyDescent="0.2">
      <c r="A6" s="3">
        <v>43138</v>
      </c>
      <c r="B6" s="11">
        <v>0</v>
      </c>
      <c r="C6" s="4">
        <f t="shared" si="3"/>
        <v>3260.84</v>
      </c>
      <c r="D6" s="11">
        <v>3426.39</v>
      </c>
      <c r="E6" s="4">
        <f t="shared" si="4"/>
        <v>-33.570000000000164</v>
      </c>
      <c r="F6" s="4">
        <f t="shared" si="5"/>
        <v>165.54999999999973</v>
      </c>
      <c r="G6" s="10">
        <f t="shared" si="0"/>
        <v>-0.97024243054833481</v>
      </c>
      <c r="H6" s="4">
        <f t="shared" si="6"/>
        <v>5.07691269734178</v>
      </c>
      <c r="I6" s="38">
        <f t="shared" si="1"/>
        <v>3426.39</v>
      </c>
      <c r="J6" s="4">
        <f t="shared" si="7"/>
        <v>-33.570000000000164</v>
      </c>
      <c r="K6" s="4">
        <f t="shared" si="8"/>
        <v>165.54999999999973</v>
      </c>
      <c r="L6" s="10">
        <f t="shared" si="9"/>
        <v>-0.97024243054833481</v>
      </c>
      <c r="M6" s="2">
        <f t="shared" si="2"/>
        <v>4</v>
      </c>
      <c r="N6" s="4">
        <f t="shared" si="10"/>
        <v>5.07691269734178</v>
      </c>
      <c r="O6" s="4">
        <f t="shared" si="11"/>
        <v>0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spans="1:32" x14ac:dyDescent="0.2">
      <c r="A7" s="3">
        <v>43139</v>
      </c>
      <c r="B7" s="11">
        <v>0</v>
      </c>
      <c r="C7" s="4">
        <f t="shared" si="3"/>
        <v>3260.84</v>
      </c>
      <c r="D7" s="11">
        <v>3389.99</v>
      </c>
      <c r="E7" s="4">
        <f t="shared" si="4"/>
        <v>-36.400000000000091</v>
      </c>
      <c r="F7" s="4">
        <f t="shared" si="5"/>
        <v>129.14999999999964</v>
      </c>
      <c r="G7" s="10">
        <f t="shared" si="0"/>
        <v>-1.0623425821345525</v>
      </c>
      <c r="H7" s="4">
        <f t="shared" si="6"/>
        <v>3.9606359097655703</v>
      </c>
      <c r="I7" s="38">
        <f t="shared" si="1"/>
        <v>3389.99</v>
      </c>
      <c r="J7" s="4">
        <f t="shared" si="7"/>
        <v>-36.400000000000091</v>
      </c>
      <c r="K7" s="4">
        <f t="shared" si="8"/>
        <v>129.14999999999964</v>
      </c>
      <c r="L7" s="10">
        <f t="shared" si="9"/>
        <v>-1.0623425821345525</v>
      </c>
      <c r="M7" s="2">
        <f t="shared" si="2"/>
        <v>5</v>
      </c>
      <c r="N7" s="4">
        <f t="shared" si="10"/>
        <v>3.9606359097655703</v>
      </c>
      <c r="O7" s="4">
        <f t="shared" si="11"/>
        <v>0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x14ac:dyDescent="0.2">
      <c r="A8" s="3"/>
      <c r="B8" s="11">
        <v>0</v>
      </c>
      <c r="C8" s="4">
        <f t="shared" si="3"/>
        <v>3260.84</v>
      </c>
      <c r="D8" s="11">
        <v>3431.39</v>
      </c>
      <c r="E8" s="4">
        <f t="shared" si="4"/>
        <v>41.400000000000091</v>
      </c>
      <c r="F8" s="4">
        <f t="shared" si="5"/>
        <v>170.54999999999973</v>
      </c>
      <c r="G8" s="10">
        <f t="shared" si="0"/>
        <v>1.2212425405384704</v>
      </c>
      <c r="H8" s="4">
        <f t="shared" si="6"/>
        <v>5.2302474209099401</v>
      </c>
      <c r="I8" s="38">
        <f t="shared" si="1"/>
        <v>3431.39</v>
      </c>
      <c r="J8" s="4">
        <f t="shared" si="7"/>
        <v>41.400000000000091</v>
      </c>
      <c r="K8" s="4">
        <f t="shared" si="8"/>
        <v>170.54999999999973</v>
      </c>
      <c r="L8" s="10">
        <f t="shared" si="9"/>
        <v>1.2212425405384704</v>
      </c>
      <c r="M8" s="2">
        <f t="shared" si="2"/>
        <v>6</v>
      </c>
      <c r="N8" s="4">
        <f t="shared" si="10"/>
        <v>5.2302474209099401</v>
      </c>
      <c r="O8" s="4">
        <f t="shared" si="11"/>
        <v>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spans="1:32" x14ac:dyDescent="0.2">
      <c r="A9" s="3">
        <v>43140</v>
      </c>
      <c r="B9" s="11">
        <v>0</v>
      </c>
      <c r="C9" s="4">
        <f t="shared" si="3"/>
        <v>3260.84</v>
      </c>
      <c r="D9" s="11">
        <v>3483.94</v>
      </c>
      <c r="E9" s="4">
        <f t="shared" si="4"/>
        <v>52.550000000000182</v>
      </c>
      <c r="F9" s="4">
        <f t="shared" si="5"/>
        <v>223.09999999999991</v>
      </c>
      <c r="G9" s="10">
        <f t="shared" si="0"/>
        <v>1.531449354343289</v>
      </c>
      <c r="H9" s="4">
        <f t="shared" si="6"/>
        <v>6.8417953656113122</v>
      </c>
      <c r="I9" s="38">
        <f t="shared" si="1"/>
        <v>3483.94</v>
      </c>
      <c r="J9" s="4">
        <f t="shared" si="7"/>
        <v>52.550000000000182</v>
      </c>
      <c r="K9" s="4">
        <f t="shared" si="8"/>
        <v>223.09999999999991</v>
      </c>
      <c r="L9" s="10">
        <f t="shared" si="9"/>
        <v>1.531449354343289</v>
      </c>
      <c r="M9" s="2">
        <f t="shared" si="2"/>
        <v>7</v>
      </c>
      <c r="N9" s="4">
        <f t="shared" si="10"/>
        <v>6.8417953656113122</v>
      </c>
      <c r="O9" s="4">
        <f t="shared" si="11"/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x14ac:dyDescent="0.2">
      <c r="A10" s="3">
        <v>43143</v>
      </c>
      <c r="B10" s="11">
        <v>0</v>
      </c>
      <c r="C10" s="4">
        <f t="shared" si="3"/>
        <v>3260.84</v>
      </c>
      <c r="D10" s="11">
        <v>3469.96</v>
      </c>
      <c r="E10" s="4">
        <f t="shared" si="4"/>
        <v>-13.980000000000018</v>
      </c>
      <c r="F10" s="4">
        <f t="shared" si="5"/>
        <v>209.11999999999989</v>
      </c>
      <c r="G10" s="10">
        <f t="shared" si="0"/>
        <v>-0.40126982669047168</v>
      </c>
      <c r="H10" s="4">
        <f t="shared" si="6"/>
        <v>6.4130714785147349</v>
      </c>
      <c r="I10" s="38">
        <f t="shared" si="1"/>
        <v>3469.96</v>
      </c>
      <c r="J10" s="4">
        <f t="shared" si="7"/>
        <v>-13.980000000000018</v>
      </c>
      <c r="K10" s="4">
        <f t="shared" si="8"/>
        <v>209.11999999999989</v>
      </c>
      <c r="L10" s="10">
        <f t="shared" si="9"/>
        <v>-0.40126982669047168</v>
      </c>
      <c r="M10" s="2">
        <f t="shared" si="2"/>
        <v>8</v>
      </c>
      <c r="N10" s="4">
        <f t="shared" si="10"/>
        <v>6.4130714785147349</v>
      </c>
      <c r="O10" s="4">
        <f t="shared" si="11"/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 x14ac:dyDescent="0.2">
      <c r="A11" s="3">
        <v>43145</v>
      </c>
      <c r="B11" s="11">
        <v>0</v>
      </c>
      <c r="C11" s="4">
        <f t="shared" si="3"/>
        <v>3260.84</v>
      </c>
      <c r="D11" s="11">
        <v>3459.04</v>
      </c>
      <c r="E11" s="4">
        <f t="shared" si="4"/>
        <v>-10.920000000000073</v>
      </c>
      <c r="F11" s="4">
        <f t="shared" si="5"/>
        <v>198.19999999999982</v>
      </c>
      <c r="G11" s="10">
        <f t="shared" si="0"/>
        <v>-0.31470103401768529</v>
      </c>
      <c r="H11" s="4">
        <f t="shared" si="6"/>
        <v>6.0781884422418706</v>
      </c>
      <c r="I11" s="38">
        <f t="shared" si="1"/>
        <v>3459.04</v>
      </c>
      <c r="J11" s="4">
        <f t="shared" si="7"/>
        <v>-10.920000000000073</v>
      </c>
      <c r="K11" s="4">
        <f t="shared" si="8"/>
        <v>198.19999999999982</v>
      </c>
      <c r="L11" s="10">
        <f t="shared" si="9"/>
        <v>-0.31470103401768529</v>
      </c>
      <c r="M11" s="2">
        <f t="shared" si="2"/>
        <v>9</v>
      </c>
      <c r="N11" s="4">
        <f t="shared" si="10"/>
        <v>6.0781884422418706</v>
      </c>
      <c r="O11" s="4">
        <f t="shared" si="11"/>
        <v>0</v>
      </c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spans="1:32" x14ac:dyDescent="0.2">
      <c r="A12" s="3">
        <v>43150</v>
      </c>
      <c r="B12" s="11">
        <v>0</v>
      </c>
      <c r="C12" s="4">
        <f t="shared" si="3"/>
        <v>3260.84</v>
      </c>
      <c r="D12" s="11">
        <v>3412.69</v>
      </c>
      <c r="E12" s="4">
        <f t="shared" si="4"/>
        <v>-46.349999999999909</v>
      </c>
      <c r="F12" s="4">
        <f t="shared" si="5"/>
        <v>151.84999999999991</v>
      </c>
      <c r="G12" s="10">
        <f t="shared" si="0"/>
        <v>-1.3399671585179678</v>
      </c>
      <c r="H12" s="4">
        <f t="shared" si="6"/>
        <v>4.6567755547650265</v>
      </c>
      <c r="I12" s="38">
        <f t="shared" si="1"/>
        <v>3412.69</v>
      </c>
      <c r="J12" s="4">
        <f t="shared" si="7"/>
        <v>-46.349999999999909</v>
      </c>
      <c r="K12" s="4">
        <f t="shared" si="8"/>
        <v>151.84999999999991</v>
      </c>
      <c r="L12" s="10">
        <f t="shared" si="9"/>
        <v>-1.3399671585179678</v>
      </c>
      <c r="M12" s="2">
        <f t="shared" si="2"/>
        <v>10</v>
      </c>
      <c r="N12" s="4">
        <f t="shared" si="10"/>
        <v>4.6567755547650265</v>
      </c>
      <c r="O12" s="4">
        <f t="shared" si="11"/>
        <v>0</v>
      </c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x14ac:dyDescent="0.2">
      <c r="A13" s="3">
        <v>43151</v>
      </c>
      <c r="B13" s="15">
        <v>0</v>
      </c>
      <c r="C13" s="13">
        <f t="shared" si="3"/>
        <v>3260.84</v>
      </c>
      <c r="D13" s="11">
        <v>3408.55</v>
      </c>
      <c r="E13" s="13">
        <f t="shared" si="4"/>
        <v>-4.1399999999998727</v>
      </c>
      <c r="F13" s="13">
        <f t="shared" si="5"/>
        <v>147.71000000000004</v>
      </c>
      <c r="G13" s="14">
        <f t="shared" si="0"/>
        <v>-0.121311926954979</v>
      </c>
      <c r="H13" s="13">
        <f t="shared" si="6"/>
        <v>4.5298144036505938</v>
      </c>
      <c r="I13" s="38">
        <f t="shared" si="1"/>
        <v>3408.55</v>
      </c>
      <c r="J13" s="13">
        <f t="shared" si="7"/>
        <v>-4.1399999999998727</v>
      </c>
      <c r="K13" s="13">
        <f t="shared" si="8"/>
        <v>147.71000000000004</v>
      </c>
      <c r="L13" s="14">
        <f t="shared" si="9"/>
        <v>-0.121311926954979</v>
      </c>
      <c r="M13" s="2">
        <f t="shared" si="2"/>
        <v>11</v>
      </c>
      <c r="N13" s="13">
        <f t="shared" si="10"/>
        <v>4.5298144036505938</v>
      </c>
      <c r="O13" s="13">
        <f t="shared" si="11"/>
        <v>0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x14ac:dyDescent="0.2">
      <c r="A14" s="3">
        <v>43152</v>
      </c>
      <c r="B14" s="11">
        <v>0</v>
      </c>
      <c r="C14" s="4">
        <f t="shared" si="3"/>
        <v>3260.84</v>
      </c>
      <c r="D14" s="11">
        <v>3381.31</v>
      </c>
      <c r="E14" s="4">
        <f t="shared" si="4"/>
        <v>-27.240000000000236</v>
      </c>
      <c r="F14" s="4">
        <f t="shared" si="5"/>
        <v>120.4699999999998</v>
      </c>
      <c r="G14" s="10">
        <f t="shared" si="0"/>
        <v>-0.7991668011324532</v>
      </c>
      <c r="H14" s="4">
        <f t="shared" si="6"/>
        <v>3.6944468296512492</v>
      </c>
      <c r="I14" s="38">
        <f t="shared" si="1"/>
        <v>3381.31</v>
      </c>
      <c r="J14" s="4">
        <f t="shared" si="7"/>
        <v>-27.240000000000236</v>
      </c>
      <c r="K14" s="4">
        <f t="shared" si="8"/>
        <v>120.4699999999998</v>
      </c>
      <c r="L14" s="10">
        <f t="shared" si="9"/>
        <v>-0.7991668011324532</v>
      </c>
      <c r="M14" s="2">
        <f t="shared" si="2"/>
        <v>12</v>
      </c>
      <c r="N14" s="4">
        <f t="shared" si="10"/>
        <v>3.6944468296512492</v>
      </c>
      <c r="O14" s="4">
        <f t="shared" si="11"/>
        <v>0</v>
      </c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  <row r="15" spans="1:32" x14ac:dyDescent="0.2">
      <c r="A15" s="3">
        <v>43160</v>
      </c>
      <c r="B15" s="11">
        <v>0</v>
      </c>
      <c r="C15" s="4">
        <f t="shared" si="3"/>
        <v>3260.84</v>
      </c>
      <c r="D15" s="11">
        <v>3252.95</v>
      </c>
      <c r="E15" s="4">
        <f t="shared" si="4"/>
        <v>-128.36000000000013</v>
      </c>
      <c r="F15" s="4">
        <f t="shared" si="5"/>
        <v>-7.8900000000003274</v>
      </c>
      <c r="G15" s="10">
        <f t="shared" si="0"/>
        <v>-3.7961618425994699</v>
      </c>
      <c r="H15" s="4">
        <f t="shared" si="6"/>
        <v>-0.24196219379056708</v>
      </c>
      <c r="I15" s="38">
        <f t="shared" si="1"/>
        <v>3252.95</v>
      </c>
      <c r="J15" s="4">
        <f t="shared" si="7"/>
        <v>-128.36000000000013</v>
      </c>
      <c r="K15" s="4">
        <f t="shared" si="8"/>
        <v>-7.8900000000003274</v>
      </c>
      <c r="L15" s="10">
        <f t="shared" si="9"/>
        <v>-3.7961618425994699</v>
      </c>
      <c r="M15" s="2">
        <f t="shared" si="2"/>
        <v>13</v>
      </c>
      <c r="N15" s="4">
        <f t="shared" si="10"/>
        <v>-0.24196219379056708</v>
      </c>
      <c r="O15" s="4">
        <f t="shared" si="11"/>
        <v>0</v>
      </c>
      <c r="P15" s="12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x14ac:dyDescent="0.2">
      <c r="A16" s="3">
        <v>43165</v>
      </c>
      <c r="B16" s="11">
        <v>0</v>
      </c>
      <c r="C16" s="4">
        <f t="shared" si="3"/>
        <v>3260.84</v>
      </c>
      <c r="D16" s="11">
        <v>3267.86</v>
      </c>
      <c r="E16" s="4">
        <f t="shared" si="4"/>
        <v>14.910000000000309</v>
      </c>
      <c r="F16" s="4">
        <f t="shared" si="5"/>
        <v>7.0199999999999818</v>
      </c>
      <c r="G16" s="10">
        <f t="shared" si="0"/>
        <v>0.45835318710709694</v>
      </c>
      <c r="H16" s="4">
        <f t="shared" si="6"/>
        <v>0.21528195188969657</v>
      </c>
      <c r="I16" s="38">
        <f t="shared" si="1"/>
        <v>3267.86</v>
      </c>
      <c r="J16" s="4">
        <f t="shared" si="7"/>
        <v>14.910000000000309</v>
      </c>
      <c r="K16" s="4">
        <f t="shared" si="8"/>
        <v>7.0199999999999818</v>
      </c>
      <c r="L16" s="10">
        <f t="shared" si="9"/>
        <v>0.45835318710709694</v>
      </c>
      <c r="M16" s="2">
        <f t="shared" si="2"/>
        <v>14</v>
      </c>
      <c r="N16" s="4">
        <f t="shared" si="10"/>
        <v>0.21528195188969657</v>
      </c>
      <c r="O16" s="4">
        <f t="shared" si="11"/>
        <v>0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2" x14ac:dyDescent="0.2">
      <c r="A17" s="3">
        <v>43166</v>
      </c>
      <c r="B17" s="11">
        <v>0</v>
      </c>
      <c r="C17" s="4">
        <f t="shared" si="3"/>
        <v>3260.84</v>
      </c>
      <c r="D17" s="11">
        <v>3265.95</v>
      </c>
      <c r="E17" s="4">
        <f t="shared" si="4"/>
        <v>-1.9100000000003092</v>
      </c>
      <c r="F17" s="4">
        <f t="shared" si="5"/>
        <v>5.1099999999996726</v>
      </c>
      <c r="G17" s="10">
        <f t="shared" si="0"/>
        <v>-5.8448036329595186E-2</v>
      </c>
      <c r="H17" s="4">
        <f t="shared" si="6"/>
        <v>0.15670808748664983</v>
      </c>
      <c r="I17" s="38">
        <f t="shared" si="1"/>
        <v>3265.95</v>
      </c>
      <c r="J17" s="4">
        <f t="shared" si="7"/>
        <v>-1.9100000000003092</v>
      </c>
      <c r="K17" s="4">
        <f t="shared" si="8"/>
        <v>5.1099999999996726</v>
      </c>
      <c r="L17" s="10">
        <f t="shared" si="9"/>
        <v>-5.8448036329595186E-2</v>
      </c>
      <c r="M17" s="2">
        <f t="shared" si="2"/>
        <v>15</v>
      </c>
      <c r="N17" s="4">
        <f t="shared" si="10"/>
        <v>0.15670808748664983</v>
      </c>
      <c r="O17" s="4">
        <f t="shared" si="11"/>
        <v>0</v>
      </c>
      <c r="P17" s="9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x14ac:dyDescent="0.2">
      <c r="A18" s="3"/>
      <c r="B18" s="11">
        <v>0</v>
      </c>
      <c r="C18" s="4">
        <f t="shared" si="3"/>
        <v>3260.84</v>
      </c>
      <c r="D18" s="11">
        <v>3249.45</v>
      </c>
      <c r="E18" s="4">
        <f t="shared" si="4"/>
        <v>-16.5</v>
      </c>
      <c r="F18" s="4">
        <f t="shared" si="5"/>
        <v>-11.390000000000327</v>
      </c>
      <c r="G18" s="10">
        <f t="shared" si="0"/>
        <v>-0.50521287833555328</v>
      </c>
      <c r="H18" s="4">
        <f t="shared" si="6"/>
        <v>-0.3492965002882793</v>
      </c>
      <c r="I18" s="38">
        <f t="shared" si="1"/>
        <v>3249.45</v>
      </c>
      <c r="J18" s="4">
        <f t="shared" si="7"/>
        <v>-16.5</v>
      </c>
      <c r="K18" s="4">
        <f t="shared" si="8"/>
        <v>-11.390000000000327</v>
      </c>
      <c r="L18" s="10">
        <f t="shared" si="9"/>
        <v>-0.50521287833555328</v>
      </c>
      <c r="M18" s="2">
        <f t="shared" si="2"/>
        <v>16</v>
      </c>
      <c r="N18" s="4">
        <f t="shared" si="10"/>
        <v>-0.3492965002882793</v>
      </c>
      <c r="O18" s="4">
        <f t="shared" si="11"/>
        <v>0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spans="1:32" x14ac:dyDescent="0.2">
      <c r="A19" s="3"/>
      <c r="B19" s="11">
        <v>0</v>
      </c>
      <c r="C19" s="4">
        <f t="shared" si="3"/>
        <v>3260.84</v>
      </c>
      <c r="D19" s="11">
        <v>3219.7</v>
      </c>
      <c r="E19" s="4">
        <f t="shared" si="4"/>
        <v>-29.75</v>
      </c>
      <c r="F19" s="4">
        <f t="shared" si="5"/>
        <v>-41.140000000000327</v>
      </c>
      <c r="G19" s="10">
        <f t="shared" si="0"/>
        <v>-0.91553955284740496</v>
      </c>
      <c r="H19" s="4">
        <f t="shared" si="6"/>
        <v>-1.2616381055188333</v>
      </c>
      <c r="I19" s="38">
        <f t="shared" si="1"/>
        <v>3219.7</v>
      </c>
      <c r="J19" s="4">
        <f t="shared" si="7"/>
        <v>-29.75</v>
      </c>
      <c r="K19" s="4">
        <f t="shared" si="8"/>
        <v>-41.140000000000327</v>
      </c>
      <c r="L19" s="10">
        <f t="shared" si="9"/>
        <v>-0.91553955284740496</v>
      </c>
      <c r="M19" s="2">
        <f t="shared" si="2"/>
        <v>17</v>
      </c>
      <c r="N19" s="4">
        <f t="shared" si="10"/>
        <v>-1.2616381055188333</v>
      </c>
      <c r="O19" s="4">
        <f t="shared" si="11"/>
        <v>0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spans="1:32" x14ac:dyDescent="0.2">
      <c r="A20" s="19">
        <v>43168</v>
      </c>
      <c r="B20" s="11">
        <v>0</v>
      </c>
      <c r="C20" s="4">
        <f t="shared" si="3"/>
        <v>3260.84</v>
      </c>
      <c r="D20" s="15">
        <v>3193</v>
      </c>
      <c r="E20" s="4">
        <f t="shared" si="4"/>
        <v>-26.699999999999818</v>
      </c>
      <c r="F20" s="4">
        <f t="shared" si="5"/>
        <v>-67.840000000000146</v>
      </c>
      <c r="G20" s="10">
        <f t="shared" si="0"/>
        <v>-0.82926980774605774</v>
      </c>
      <c r="H20" s="4">
        <f t="shared" si="6"/>
        <v>-2.0804455293728039</v>
      </c>
      <c r="I20" s="68">
        <f t="shared" si="1"/>
        <v>3193</v>
      </c>
      <c r="J20" s="4">
        <f t="shared" si="7"/>
        <v>-26.699999999999818</v>
      </c>
      <c r="K20" s="4">
        <f t="shared" si="8"/>
        <v>-67.840000000000146</v>
      </c>
      <c r="L20" s="10">
        <f t="shared" si="9"/>
        <v>-0.82926980774605774</v>
      </c>
      <c r="M20" s="2">
        <f t="shared" si="2"/>
        <v>18</v>
      </c>
      <c r="N20" s="4">
        <f t="shared" si="10"/>
        <v>-2.0804455293728039</v>
      </c>
      <c r="O20" s="4">
        <f t="shared" si="11"/>
        <v>0</v>
      </c>
      <c r="P20" s="44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x14ac:dyDescent="0.2">
      <c r="A21" s="3">
        <v>43179</v>
      </c>
      <c r="B21" s="15">
        <v>0</v>
      </c>
      <c r="C21" s="13">
        <f t="shared" si="3"/>
        <v>3260.84</v>
      </c>
      <c r="D21" s="11">
        <v>3206.8</v>
      </c>
      <c r="E21" s="13">
        <f t="shared" si="4"/>
        <v>13.800000000000182</v>
      </c>
      <c r="F21" s="13">
        <f t="shared" si="5"/>
        <v>-54.039999999999964</v>
      </c>
      <c r="G21" s="14">
        <f t="shared" si="0"/>
        <v>0.43219542749765683</v>
      </c>
      <c r="H21" s="13">
        <f t="shared" si="6"/>
        <v>-1.657241692324676</v>
      </c>
      <c r="I21" s="38">
        <f t="shared" si="1"/>
        <v>3206.8</v>
      </c>
      <c r="J21" s="13">
        <f t="shared" si="7"/>
        <v>13.800000000000182</v>
      </c>
      <c r="K21" s="13">
        <f t="shared" si="8"/>
        <v>-54.039999999999964</v>
      </c>
      <c r="L21" s="14">
        <f t="shared" si="9"/>
        <v>0.43219542749765683</v>
      </c>
      <c r="M21" s="2">
        <f t="shared" si="2"/>
        <v>19</v>
      </c>
      <c r="N21" s="13">
        <f t="shared" si="10"/>
        <v>-1.657241692324676</v>
      </c>
      <c r="O21" s="13">
        <f t="shared" si="11"/>
        <v>0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spans="1:32" x14ac:dyDescent="0.2">
      <c r="A22" s="3">
        <v>43180</v>
      </c>
      <c r="B22" s="11">
        <v>0</v>
      </c>
      <c r="C22" s="4">
        <f t="shared" si="3"/>
        <v>3260.84</v>
      </c>
      <c r="D22" s="11">
        <v>3226.21</v>
      </c>
      <c r="E22" s="4">
        <f t="shared" si="4"/>
        <v>19.409999999999854</v>
      </c>
      <c r="F22" s="4">
        <f t="shared" si="5"/>
        <v>-34.630000000000109</v>
      </c>
      <c r="G22" s="10">
        <f t="shared" si="0"/>
        <v>0.60527628788823296</v>
      </c>
      <c r="H22" s="4">
        <f t="shared" si="6"/>
        <v>-1.0619962954330819</v>
      </c>
      <c r="I22" s="38">
        <f t="shared" si="1"/>
        <v>3226.21</v>
      </c>
      <c r="J22" s="4">
        <f t="shared" si="7"/>
        <v>19.409999999999854</v>
      </c>
      <c r="K22" s="4">
        <f t="shared" si="8"/>
        <v>-34.630000000000109</v>
      </c>
      <c r="L22" s="10">
        <f t="shared" si="9"/>
        <v>0.60527628788823296</v>
      </c>
      <c r="M22" s="2">
        <f t="shared" si="2"/>
        <v>20</v>
      </c>
      <c r="N22" s="4">
        <f t="shared" si="10"/>
        <v>-1.0619962954330819</v>
      </c>
      <c r="O22" s="4">
        <f t="shared" si="11"/>
        <v>0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spans="1:32" x14ac:dyDescent="0.2">
      <c r="A23" s="3">
        <v>43186</v>
      </c>
      <c r="B23" s="15">
        <v>0</v>
      </c>
      <c r="C23" s="13">
        <f t="shared" si="3"/>
        <v>3260.84</v>
      </c>
      <c r="D23" s="11">
        <v>3227.61</v>
      </c>
      <c r="E23" s="13">
        <f t="shared" si="4"/>
        <v>1.4000000000000909</v>
      </c>
      <c r="F23" s="13">
        <f t="shared" si="5"/>
        <v>-33.230000000000018</v>
      </c>
      <c r="G23" s="14">
        <f t="shared" si="0"/>
        <v>4.3394571339128295E-2</v>
      </c>
      <c r="H23" s="13">
        <f t="shared" si="6"/>
        <v>-1.0190625728339942</v>
      </c>
      <c r="I23" s="38">
        <f t="shared" si="1"/>
        <v>3227.61</v>
      </c>
      <c r="J23" s="13">
        <f t="shared" si="7"/>
        <v>1.4000000000000909</v>
      </c>
      <c r="K23" s="13">
        <f t="shared" si="8"/>
        <v>-33.230000000000018</v>
      </c>
      <c r="L23" s="14">
        <f t="shared" si="9"/>
        <v>4.3394571339128295E-2</v>
      </c>
      <c r="M23" s="2">
        <f t="shared" si="2"/>
        <v>21</v>
      </c>
      <c r="N23" s="13">
        <f t="shared" si="10"/>
        <v>-1.0190625728339942</v>
      </c>
      <c r="O23" s="13">
        <f t="shared" si="11"/>
        <v>0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spans="1:32" x14ac:dyDescent="0.2">
      <c r="A24" s="3">
        <v>43187</v>
      </c>
      <c r="B24" s="11">
        <v>0</v>
      </c>
      <c r="C24" s="4">
        <f t="shared" si="3"/>
        <v>3260.84</v>
      </c>
      <c r="D24" s="11">
        <v>3226.03</v>
      </c>
      <c r="E24" s="4">
        <f t="shared" si="4"/>
        <v>-1.5799999999999272</v>
      </c>
      <c r="F24" s="4">
        <f t="shared" si="5"/>
        <v>-34.809999999999945</v>
      </c>
      <c r="G24" s="10">
        <f t="shared" si="0"/>
        <v>-4.8952630584238092E-2</v>
      </c>
      <c r="H24" s="4">
        <f t="shared" si="6"/>
        <v>-1.0675163454815306</v>
      </c>
      <c r="I24" s="38">
        <f t="shared" si="1"/>
        <v>3226.03</v>
      </c>
      <c r="J24" s="4">
        <f t="shared" si="7"/>
        <v>-1.5799999999999272</v>
      </c>
      <c r="K24" s="4">
        <f t="shared" si="8"/>
        <v>-34.809999999999945</v>
      </c>
      <c r="L24" s="10">
        <f t="shared" si="9"/>
        <v>-4.8952630584238092E-2</v>
      </c>
      <c r="M24" s="2">
        <f t="shared" si="2"/>
        <v>22</v>
      </c>
      <c r="N24" s="4">
        <f t="shared" si="10"/>
        <v>-1.0675163454815306</v>
      </c>
      <c r="O24" s="4">
        <f t="shared" si="11"/>
        <v>0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spans="1:32" x14ac:dyDescent="0.2">
      <c r="A25" s="3">
        <v>43202</v>
      </c>
      <c r="B25" s="11">
        <v>0</v>
      </c>
      <c r="C25" s="4">
        <f t="shared" si="3"/>
        <v>3260.84</v>
      </c>
      <c r="D25" s="11">
        <v>3259.32</v>
      </c>
      <c r="E25" s="4">
        <f t="shared" si="4"/>
        <v>33.289999999999964</v>
      </c>
      <c r="F25" s="4">
        <f t="shared" si="5"/>
        <v>-1.5199999999999818</v>
      </c>
      <c r="G25" s="10">
        <f t="shared" si="0"/>
        <v>1.0319184880487771</v>
      </c>
      <c r="H25" s="4">
        <f t="shared" si="6"/>
        <v>-4.6613755964720185E-2</v>
      </c>
      <c r="I25" s="38">
        <f t="shared" si="1"/>
        <v>3259.32</v>
      </c>
      <c r="J25" s="4">
        <f t="shared" si="7"/>
        <v>33.289999999999964</v>
      </c>
      <c r="K25" s="4">
        <f t="shared" si="8"/>
        <v>-1.5199999999999818</v>
      </c>
      <c r="L25" s="10">
        <f t="shared" si="9"/>
        <v>1.0319184880487771</v>
      </c>
      <c r="M25" s="2">
        <f t="shared" si="2"/>
        <v>23</v>
      </c>
      <c r="N25" s="4">
        <f t="shared" si="10"/>
        <v>-4.6613755964720185E-2</v>
      </c>
      <c r="O25" s="4">
        <f t="shared" si="11"/>
        <v>0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6" spans="1:32" x14ac:dyDescent="0.2">
      <c r="A26" s="3">
        <v>43228</v>
      </c>
      <c r="B26" s="11">
        <v>0</v>
      </c>
      <c r="C26" s="4">
        <f t="shared" si="3"/>
        <v>3260.84</v>
      </c>
      <c r="D26" s="11">
        <v>3268.6</v>
      </c>
      <c r="E26" s="4">
        <f t="shared" si="4"/>
        <v>9.2799999999997453</v>
      </c>
      <c r="F26" s="4">
        <f t="shared" si="5"/>
        <v>7.7599999999997635</v>
      </c>
      <c r="G26" s="10">
        <f t="shared" si="0"/>
        <v>0.28472196654516108</v>
      </c>
      <c r="H26" s="4">
        <f t="shared" si="6"/>
        <v>0.23797549097777759</v>
      </c>
      <c r="I26" s="38">
        <f t="shared" si="1"/>
        <v>3268.6</v>
      </c>
      <c r="J26" s="4">
        <f t="shared" si="7"/>
        <v>9.2799999999997453</v>
      </c>
      <c r="K26" s="4">
        <f t="shared" si="8"/>
        <v>7.7599999999997635</v>
      </c>
      <c r="L26" s="10">
        <f t="shared" si="9"/>
        <v>0.28472196654516108</v>
      </c>
      <c r="M26" s="2">
        <f t="shared" si="2"/>
        <v>24</v>
      </c>
      <c r="N26" s="4">
        <f t="shared" si="10"/>
        <v>0.23797549097777759</v>
      </c>
      <c r="O26" s="4">
        <f t="shared" si="11"/>
        <v>0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</row>
    <row r="27" spans="1:32" x14ac:dyDescent="0.2">
      <c r="A27" s="3">
        <v>43230</v>
      </c>
      <c r="B27" s="11">
        <v>0</v>
      </c>
      <c r="C27" s="4">
        <f t="shared" si="3"/>
        <v>3260.84</v>
      </c>
      <c r="D27" s="11">
        <v>3310.65</v>
      </c>
      <c r="E27" s="4">
        <f t="shared" si="4"/>
        <v>42.050000000000182</v>
      </c>
      <c r="F27" s="4">
        <f t="shared" si="5"/>
        <v>49.809999999999945</v>
      </c>
      <c r="G27" s="10">
        <f t="shared" si="0"/>
        <v>1.2864835097595357</v>
      </c>
      <c r="H27" s="4">
        <f t="shared" si="6"/>
        <v>1.5275205161860117</v>
      </c>
      <c r="I27" s="38">
        <f t="shared" si="1"/>
        <v>3310.65</v>
      </c>
      <c r="J27" s="4">
        <f t="shared" si="7"/>
        <v>42.050000000000182</v>
      </c>
      <c r="K27" s="4">
        <f t="shared" si="8"/>
        <v>49.809999999999945</v>
      </c>
      <c r="L27" s="10">
        <f t="shared" si="9"/>
        <v>1.2864835097595357</v>
      </c>
      <c r="M27" s="2">
        <f t="shared" si="2"/>
        <v>25</v>
      </c>
      <c r="N27" s="4">
        <f t="shared" si="10"/>
        <v>1.5275205161860117</v>
      </c>
      <c r="O27" s="4">
        <f t="shared" si="11"/>
        <v>0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spans="1:32" x14ac:dyDescent="0.2">
      <c r="A28" s="19">
        <v>43235</v>
      </c>
      <c r="B28" s="11">
        <v>0</v>
      </c>
      <c r="C28" s="4">
        <f t="shared" si="3"/>
        <v>3260.84</v>
      </c>
      <c r="D28" s="11">
        <v>3335.86</v>
      </c>
      <c r="E28" s="4">
        <f t="shared" si="4"/>
        <v>25.210000000000036</v>
      </c>
      <c r="F28" s="4">
        <f t="shared" si="5"/>
        <v>75.019999999999982</v>
      </c>
      <c r="G28" s="10">
        <f t="shared" si="0"/>
        <v>0.7614818842221327</v>
      </c>
      <c r="H28" s="4">
        <f t="shared" si="6"/>
        <v>2.3006341924166773</v>
      </c>
      <c r="I28" s="38">
        <f t="shared" si="1"/>
        <v>3335.86</v>
      </c>
      <c r="J28" s="4">
        <f t="shared" si="7"/>
        <v>25.210000000000036</v>
      </c>
      <c r="K28" s="4">
        <f t="shared" si="8"/>
        <v>75.019999999999982</v>
      </c>
      <c r="L28" s="10">
        <f t="shared" si="9"/>
        <v>0.7614818842221327</v>
      </c>
      <c r="M28" s="2">
        <f t="shared" si="2"/>
        <v>26</v>
      </c>
      <c r="N28" s="4">
        <f t="shared" si="10"/>
        <v>2.3006341924166773</v>
      </c>
      <c r="O28" s="4">
        <f t="shared" si="11"/>
        <v>0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</row>
    <row r="29" spans="1:32" x14ac:dyDescent="0.2">
      <c r="A29" s="3">
        <v>43236</v>
      </c>
      <c r="B29" s="11">
        <v>0</v>
      </c>
      <c r="C29" s="4">
        <f t="shared" si="3"/>
        <v>3260.84</v>
      </c>
      <c r="D29" s="11">
        <v>3358.67</v>
      </c>
      <c r="E29" s="4">
        <f t="shared" si="4"/>
        <v>22.809999999999945</v>
      </c>
      <c r="F29" s="4">
        <f t="shared" si="5"/>
        <v>97.829999999999927</v>
      </c>
      <c r="G29" s="10">
        <f t="shared" si="0"/>
        <v>0.68378169347634332</v>
      </c>
      <c r="H29" s="4">
        <f t="shared" si="6"/>
        <v>3.0001472013346229</v>
      </c>
      <c r="I29" s="38">
        <f t="shared" si="1"/>
        <v>3358.67</v>
      </c>
      <c r="J29" s="4">
        <f t="shared" si="7"/>
        <v>22.809999999999945</v>
      </c>
      <c r="K29" s="4">
        <f t="shared" si="8"/>
        <v>97.829999999999927</v>
      </c>
      <c r="L29" s="10">
        <f t="shared" si="9"/>
        <v>0.68378169347634332</v>
      </c>
      <c r="M29" s="2">
        <f t="shared" si="2"/>
        <v>27</v>
      </c>
      <c r="N29" s="4">
        <f t="shared" si="10"/>
        <v>3.0001472013346229</v>
      </c>
      <c r="O29" s="4">
        <f t="shared" si="11"/>
        <v>0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</row>
    <row r="30" spans="1:32" x14ac:dyDescent="0.2">
      <c r="A30" s="3">
        <v>43237</v>
      </c>
      <c r="B30" s="11">
        <v>0</v>
      </c>
      <c r="C30" s="4">
        <f t="shared" si="3"/>
        <v>3260.84</v>
      </c>
      <c r="D30" s="11">
        <v>3328.57</v>
      </c>
      <c r="E30" s="4">
        <f t="shared" si="4"/>
        <v>-30.099999999999909</v>
      </c>
      <c r="F30" s="4">
        <f t="shared" si="5"/>
        <v>67.730000000000018</v>
      </c>
      <c r="G30" s="10">
        <f t="shared" si="0"/>
        <v>-0.89618807444613224</v>
      </c>
      <c r="H30" s="4">
        <f t="shared" si="6"/>
        <v>2.0770721654543007</v>
      </c>
      <c r="I30" s="38">
        <f t="shared" si="1"/>
        <v>3328.57</v>
      </c>
      <c r="J30" s="4">
        <f t="shared" si="7"/>
        <v>-30.099999999999909</v>
      </c>
      <c r="K30" s="4">
        <f t="shared" si="8"/>
        <v>67.730000000000018</v>
      </c>
      <c r="L30" s="10">
        <f t="shared" si="9"/>
        <v>-0.89618807444613224</v>
      </c>
      <c r="M30" s="2">
        <f t="shared" si="2"/>
        <v>28</v>
      </c>
      <c r="N30" s="4">
        <f t="shared" si="10"/>
        <v>2.0770721654543007</v>
      </c>
      <c r="O30" s="4">
        <f t="shared" si="11"/>
        <v>0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</row>
    <row r="31" spans="1:32" x14ac:dyDescent="0.2">
      <c r="A31" s="3">
        <v>43241</v>
      </c>
      <c r="B31" s="11">
        <v>0</v>
      </c>
      <c r="C31" s="4">
        <f t="shared" si="3"/>
        <v>3260.84</v>
      </c>
      <c r="D31" s="11">
        <v>3348.99</v>
      </c>
      <c r="E31" s="4">
        <f t="shared" si="4"/>
        <v>20.419999999999618</v>
      </c>
      <c r="F31" s="4">
        <f t="shared" si="5"/>
        <v>88.149999999999636</v>
      </c>
      <c r="G31" s="10">
        <f t="shared" si="0"/>
        <v>0.61347665814447694</v>
      </c>
      <c r="H31" s="4">
        <f t="shared" si="6"/>
        <v>2.7032911765066556</v>
      </c>
      <c r="I31" s="38">
        <f t="shared" si="1"/>
        <v>3348.99</v>
      </c>
      <c r="J31" s="4">
        <f t="shared" si="7"/>
        <v>20.419999999999618</v>
      </c>
      <c r="K31" s="4">
        <f t="shared" si="8"/>
        <v>88.149999999999636</v>
      </c>
      <c r="L31" s="10">
        <f t="shared" si="9"/>
        <v>0.61347665814447694</v>
      </c>
      <c r="M31" s="2">
        <f t="shared" si="2"/>
        <v>29</v>
      </c>
      <c r="N31" s="4">
        <f t="shared" si="10"/>
        <v>2.7032911765066556</v>
      </c>
      <c r="O31" s="4">
        <f t="shared" si="11"/>
        <v>0</v>
      </c>
      <c r="P31" s="87" t="s">
        <v>6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</row>
    <row r="32" spans="1:32" x14ac:dyDescent="0.2">
      <c r="A32" s="3">
        <v>43242</v>
      </c>
      <c r="B32" s="11">
        <v>0</v>
      </c>
      <c r="C32" s="4">
        <f t="shared" si="3"/>
        <v>3260.84</v>
      </c>
      <c r="D32" s="11">
        <v>3376.54</v>
      </c>
      <c r="E32" s="4">
        <f t="shared" si="4"/>
        <v>27.550000000000182</v>
      </c>
      <c r="F32" s="4">
        <f t="shared" si="5"/>
        <v>115.69999999999982</v>
      </c>
      <c r="G32" s="10">
        <f t="shared" si="0"/>
        <v>0.82263607834004238</v>
      </c>
      <c r="H32" s="4">
        <f t="shared" si="6"/>
        <v>3.5481655033672248</v>
      </c>
      <c r="I32" s="38">
        <f t="shared" si="1"/>
        <v>3376.54</v>
      </c>
      <c r="J32" s="4">
        <f t="shared" si="7"/>
        <v>27.550000000000182</v>
      </c>
      <c r="K32" s="4">
        <f t="shared" si="8"/>
        <v>115.69999999999982</v>
      </c>
      <c r="L32" s="10">
        <f t="shared" si="9"/>
        <v>0.82263607834004238</v>
      </c>
      <c r="M32" s="2">
        <f t="shared" si="2"/>
        <v>30</v>
      </c>
      <c r="N32" s="4">
        <f t="shared" si="10"/>
        <v>3.5481655033672248</v>
      </c>
      <c r="O32" s="4">
        <f t="shared" si="11"/>
        <v>0</v>
      </c>
      <c r="P32" s="73">
        <f>IF(N25="","",VLOOKUP(MAX(M25:M102),M25:N102,2,FALSE))</f>
        <v>1.0120091755496351E-2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</row>
    <row r="33" spans="1:32" x14ac:dyDescent="0.2">
      <c r="A33" s="3">
        <v>43243</v>
      </c>
      <c r="B33" s="11">
        <v>0</v>
      </c>
      <c r="C33" s="4">
        <f t="shared" si="3"/>
        <v>3260.84</v>
      </c>
      <c r="D33" s="11">
        <v>3344.14</v>
      </c>
      <c r="E33" s="4">
        <f t="shared" si="4"/>
        <v>-32.400000000000091</v>
      </c>
      <c r="F33" s="4">
        <f t="shared" si="5"/>
        <v>83.299999999999727</v>
      </c>
      <c r="G33" s="10">
        <f t="shared" si="0"/>
        <v>-0.95956215534245382</v>
      </c>
      <c r="H33" s="4">
        <f t="shared" si="6"/>
        <v>2.554556494645543</v>
      </c>
      <c r="I33" s="38">
        <f t="shared" si="1"/>
        <v>3344.14</v>
      </c>
      <c r="J33" s="4">
        <f t="shared" si="7"/>
        <v>-32.400000000000091</v>
      </c>
      <c r="K33" s="4">
        <f t="shared" si="8"/>
        <v>83.299999999999727</v>
      </c>
      <c r="L33" s="10">
        <f t="shared" si="9"/>
        <v>-0.95956215534245382</v>
      </c>
      <c r="M33" s="2">
        <f t="shared" si="2"/>
        <v>31</v>
      </c>
      <c r="N33" s="4">
        <f t="shared" si="10"/>
        <v>2.554556494645543</v>
      </c>
      <c r="O33" s="4">
        <f t="shared" si="11"/>
        <v>0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</row>
    <row r="34" spans="1:32" x14ac:dyDescent="0.2">
      <c r="A34" s="3">
        <v>43250</v>
      </c>
      <c r="B34" s="11">
        <v>0</v>
      </c>
      <c r="C34" s="4">
        <f t="shared" si="3"/>
        <v>3260.84</v>
      </c>
      <c r="D34" s="11">
        <v>3308.92</v>
      </c>
      <c r="E34" s="4">
        <f t="shared" si="4"/>
        <v>-35.2199999999998</v>
      </c>
      <c r="F34" s="4">
        <f t="shared" si="5"/>
        <v>48.079999999999927</v>
      </c>
      <c r="G34" s="10">
        <f t="shared" si="0"/>
        <v>-1.0531855723743564</v>
      </c>
      <c r="H34" s="4">
        <f t="shared" si="6"/>
        <v>1.4744667018314277</v>
      </c>
      <c r="I34" s="38">
        <f t="shared" si="1"/>
        <v>3308.92</v>
      </c>
      <c r="J34" s="4">
        <f t="shared" si="7"/>
        <v>-35.2199999999998</v>
      </c>
      <c r="K34" s="4">
        <f t="shared" si="8"/>
        <v>48.079999999999927</v>
      </c>
      <c r="L34" s="10">
        <f t="shared" si="9"/>
        <v>-1.0531855723743564</v>
      </c>
      <c r="M34" s="2">
        <f t="shared" si="2"/>
        <v>32</v>
      </c>
      <c r="N34" s="4">
        <f t="shared" si="10"/>
        <v>1.4744667018314277</v>
      </c>
      <c r="O34" s="4">
        <f t="shared" si="11"/>
        <v>0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</row>
    <row r="35" spans="1:32" x14ac:dyDescent="0.2">
      <c r="A35" s="3">
        <v>43258</v>
      </c>
      <c r="B35" s="11">
        <v>0</v>
      </c>
      <c r="C35" s="4">
        <f t="shared" si="3"/>
        <v>3260.84</v>
      </c>
      <c r="D35" s="11">
        <v>3333.76</v>
      </c>
      <c r="E35" s="4">
        <f t="shared" si="4"/>
        <v>24.840000000000146</v>
      </c>
      <c r="F35" s="4">
        <f t="shared" si="5"/>
        <v>72.920000000000073</v>
      </c>
      <c r="G35" s="10">
        <f t="shared" si="0"/>
        <v>0.75069811297946598</v>
      </c>
      <c r="H35" s="4">
        <f t="shared" si="6"/>
        <v>2.2362336085180528</v>
      </c>
      <c r="I35" s="38">
        <f t="shared" si="1"/>
        <v>3333.76</v>
      </c>
      <c r="J35" s="4">
        <f t="shared" si="7"/>
        <v>24.840000000000146</v>
      </c>
      <c r="K35" s="4">
        <f t="shared" si="8"/>
        <v>72.920000000000073</v>
      </c>
      <c r="L35" s="10">
        <f t="shared" si="9"/>
        <v>0.75069811297946598</v>
      </c>
      <c r="M35" s="2">
        <f t="shared" si="2"/>
        <v>33</v>
      </c>
      <c r="N35" s="4">
        <f t="shared" si="10"/>
        <v>2.2362336085180528</v>
      </c>
      <c r="O35" s="4">
        <f t="shared" si="11"/>
        <v>0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1:32" x14ac:dyDescent="0.2">
      <c r="A36" s="3">
        <v>43264</v>
      </c>
      <c r="B36" s="11">
        <v>0</v>
      </c>
      <c r="C36" s="4">
        <f t="shared" si="3"/>
        <v>3260.84</v>
      </c>
      <c r="D36" s="11">
        <v>3297.76</v>
      </c>
      <c r="E36" s="4">
        <f t="shared" si="4"/>
        <v>-36</v>
      </c>
      <c r="F36" s="4">
        <f t="shared" si="5"/>
        <v>36.920000000000073</v>
      </c>
      <c r="G36" s="10">
        <f t="shared" si="0"/>
        <v>-1.0798617776924553</v>
      </c>
      <c r="H36" s="4">
        <f t="shared" si="6"/>
        <v>1.1322235988272982</v>
      </c>
      <c r="I36" s="38">
        <f t="shared" si="1"/>
        <v>3297.76</v>
      </c>
      <c r="J36" s="4">
        <f t="shared" si="7"/>
        <v>-36</v>
      </c>
      <c r="K36" s="4">
        <f t="shared" si="8"/>
        <v>36.920000000000073</v>
      </c>
      <c r="L36" s="10">
        <f t="shared" si="9"/>
        <v>-1.0798617776924553</v>
      </c>
      <c r="M36" s="2">
        <f t="shared" si="2"/>
        <v>34</v>
      </c>
      <c r="N36" s="4">
        <f t="shared" si="10"/>
        <v>1.1322235988272982</v>
      </c>
      <c r="O36" s="4">
        <f t="shared" si="11"/>
        <v>0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</row>
    <row r="37" spans="1:32" x14ac:dyDescent="0.2">
      <c r="A37" s="3">
        <v>43265</v>
      </c>
      <c r="B37" s="11">
        <v>0</v>
      </c>
      <c r="C37" s="4">
        <f t="shared" si="3"/>
        <v>3260.84</v>
      </c>
      <c r="D37" s="11">
        <v>3261.17</v>
      </c>
      <c r="E37" s="4">
        <f t="shared" si="4"/>
        <v>-36.590000000000146</v>
      </c>
      <c r="F37" s="4">
        <f t="shared" si="5"/>
        <v>0.32999999999992724</v>
      </c>
      <c r="G37" s="10">
        <f t="shared" si="0"/>
        <v>-1.1095410217844883</v>
      </c>
      <c r="H37" s="4">
        <f t="shared" si="6"/>
        <v>1.0120091755496351E-2</v>
      </c>
      <c r="I37" s="38">
        <f t="shared" si="1"/>
        <v>3261.17</v>
      </c>
      <c r="J37" s="4">
        <f t="shared" si="7"/>
        <v>-36.590000000000146</v>
      </c>
      <c r="K37" s="4">
        <f t="shared" si="8"/>
        <v>0.32999999999992724</v>
      </c>
      <c r="L37" s="10">
        <f t="shared" si="9"/>
        <v>-1.1095410217844883</v>
      </c>
      <c r="M37" s="2">
        <f t="shared" si="2"/>
        <v>35</v>
      </c>
      <c r="N37" s="4">
        <f t="shared" si="10"/>
        <v>1.0120091755496351E-2</v>
      </c>
      <c r="O37" s="4">
        <f t="shared" si="11"/>
        <v>0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</row>
    <row r="38" spans="1:32" x14ac:dyDescent="0.2">
      <c r="A38" s="3"/>
      <c r="B38" s="11"/>
      <c r="C38" s="4" t="str">
        <f t="shared" si="3"/>
        <v/>
      </c>
      <c r="D38" s="11"/>
      <c r="E38" s="4" t="str">
        <f t="shared" si="4"/>
        <v/>
      </c>
      <c r="F38" s="4" t="str">
        <f t="shared" si="5"/>
        <v/>
      </c>
      <c r="G38" s="10" t="str">
        <f t="shared" si="0"/>
        <v/>
      </c>
      <c r="H38" s="4" t="str">
        <f t="shared" si="6"/>
        <v/>
      </c>
      <c r="I38" s="38" t="str">
        <f t="shared" si="1"/>
        <v/>
      </c>
      <c r="J38" s="4" t="str">
        <f t="shared" si="7"/>
        <v/>
      </c>
      <c r="K38" s="4" t="str">
        <f t="shared" si="8"/>
        <v/>
      </c>
      <c r="L38" s="10" t="str">
        <f t="shared" si="9"/>
        <v/>
      </c>
      <c r="M38" s="2" t="str">
        <f t="shared" si="2"/>
        <v/>
      </c>
      <c r="N38" s="4" t="str">
        <f t="shared" si="10"/>
        <v/>
      </c>
      <c r="O38" s="4" t="str">
        <f t="shared" si="11"/>
        <v/>
      </c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</row>
    <row r="39" spans="1:32" x14ac:dyDescent="0.2">
      <c r="A39" s="3"/>
      <c r="B39" s="11"/>
      <c r="C39" s="4" t="str">
        <f t="shared" si="3"/>
        <v/>
      </c>
      <c r="D39" s="11"/>
      <c r="E39" s="4" t="str">
        <f t="shared" si="4"/>
        <v/>
      </c>
      <c r="F39" s="4" t="str">
        <f t="shared" si="5"/>
        <v/>
      </c>
      <c r="G39" s="10" t="str">
        <f t="shared" si="0"/>
        <v/>
      </c>
      <c r="H39" s="4" t="str">
        <f t="shared" si="6"/>
        <v/>
      </c>
      <c r="I39" s="38" t="str">
        <f t="shared" si="1"/>
        <v/>
      </c>
      <c r="J39" s="4" t="str">
        <f t="shared" si="7"/>
        <v/>
      </c>
      <c r="K39" s="4" t="str">
        <f t="shared" si="8"/>
        <v/>
      </c>
      <c r="L39" s="10" t="str">
        <f t="shared" si="9"/>
        <v/>
      </c>
      <c r="M39" s="2" t="str">
        <f t="shared" si="2"/>
        <v/>
      </c>
      <c r="N39" s="4" t="str">
        <f t="shared" si="10"/>
        <v/>
      </c>
      <c r="O39" s="4" t="str">
        <f t="shared" si="11"/>
        <v/>
      </c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</row>
    <row r="40" spans="1:32" x14ac:dyDescent="0.2">
      <c r="A40" s="3"/>
      <c r="B40" s="11"/>
      <c r="C40" s="4" t="str">
        <f t="shared" si="3"/>
        <v/>
      </c>
      <c r="D40" s="11"/>
      <c r="E40" s="4" t="str">
        <f t="shared" si="4"/>
        <v/>
      </c>
      <c r="F40" s="4" t="str">
        <f t="shared" si="5"/>
        <v/>
      </c>
      <c r="G40" s="10" t="str">
        <f t="shared" si="0"/>
        <v/>
      </c>
      <c r="H40" s="4" t="str">
        <f t="shared" si="6"/>
        <v/>
      </c>
      <c r="I40" s="38" t="str">
        <f t="shared" si="1"/>
        <v/>
      </c>
      <c r="J40" s="4" t="str">
        <f t="shared" si="7"/>
        <v/>
      </c>
      <c r="K40" s="4" t="str">
        <f t="shared" si="8"/>
        <v/>
      </c>
      <c r="L40" s="10" t="str">
        <f t="shared" si="9"/>
        <v/>
      </c>
      <c r="M40" s="2" t="str">
        <f t="shared" si="2"/>
        <v/>
      </c>
      <c r="N40" s="4" t="str">
        <f t="shared" si="10"/>
        <v/>
      </c>
      <c r="O40" s="4" t="str">
        <f t="shared" si="11"/>
        <v/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</row>
    <row r="41" spans="1:32" x14ac:dyDescent="0.2">
      <c r="A41" s="3"/>
      <c r="B41" s="11"/>
      <c r="C41" s="4" t="str">
        <f t="shared" si="3"/>
        <v/>
      </c>
      <c r="D41" s="11"/>
      <c r="E41" s="4" t="str">
        <f t="shared" si="4"/>
        <v/>
      </c>
      <c r="F41" s="4" t="str">
        <f t="shared" si="5"/>
        <v/>
      </c>
      <c r="G41" s="10" t="str">
        <f t="shared" si="0"/>
        <v/>
      </c>
      <c r="H41" s="4" t="str">
        <f t="shared" si="6"/>
        <v/>
      </c>
      <c r="I41" s="38" t="str">
        <f t="shared" si="1"/>
        <v/>
      </c>
      <c r="J41" s="4" t="str">
        <f t="shared" si="7"/>
        <v/>
      </c>
      <c r="K41" s="4" t="str">
        <f t="shared" si="8"/>
        <v/>
      </c>
      <c r="L41" s="10" t="str">
        <f t="shared" si="9"/>
        <v/>
      </c>
      <c r="M41" s="2" t="str">
        <f t="shared" si="2"/>
        <v/>
      </c>
      <c r="N41" s="4" t="str">
        <f t="shared" si="10"/>
        <v/>
      </c>
      <c r="O41" s="4" t="str">
        <f t="shared" si="11"/>
        <v/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</row>
    <row r="42" spans="1:32" x14ac:dyDescent="0.2">
      <c r="A42" s="3"/>
      <c r="B42" s="11"/>
      <c r="C42" s="4" t="str">
        <f t="shared" si="3"/>
        <v/>
      </c>
      <c r="D42" s="11"/>
      <c r="E42" s="4" t="str">
        <f t="shared" si="4"/>
        <v/>
      </c>
      <c r="F42" s="4" t="str">
        <f t="shared" si="5"/>
        <v/>
      </c>
      <c r="G42" s="10" t="str">
        <f t="shared" si="0"/>
        <v/>
      </c>
      <c r="H42" s="4" t="str">
        <f t="shared" si="6"/>
        <v/>
      </c>
      <c r="I42" s="38" t="str">
        <f t="shared" si="1"/>
        <v/>
      </c>
      <c r="J42" s="4" t="str">
        <f t="shared" si="7"/>
        <v/>
      </c>
      <c r="K42" s="4" t="str">
        <f t="shared" si="8"/>
        <v/>
      </c>
      <c r="L42" s="10" t="str">
        <f t="shared" si="9"/>
        <v/>
      </c>
      <c r="M42" s="2" t="str">
        <f t="shared" si="2"/>
        <v/>
      </c>
      <c r="N42" s="4" t="str">
        <f t="shared" si="10"/>
        <v/>
      </c>
      <c r="O42" s="4" t="str">
        <f t="shared" si="11"/>
        <v/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</row>
    <row r="43" spans="1:32" x14ac:dyDescent="0.2">
      <c r="A43" s="3"/>
      <c r="B43" s="11"/>
      <c r="C43" s="4" t="str">
        <f t="shared" si="3"/>
        <v/>
      </c>
      <c r="D43" s="11"/>
      <c r="E43" s="4" t="str">
        <f t="shared" si="4"/>
        <v/>
      </c>
      <c r="F43" s="4" t="str">
        <f t="shared" si="5"/>
        <v/>
      </c>
      <c r="G43" s="10" t="str">
        <f t="shared" si="0"/>
        <v/>
      </c>
      <c r="H43" s="4" t="str">
        <f t="shared" si="6"/>
        <v/>
      </c>
      <c r="I43" s="38" t="str">
        <f t="shared" si="1"/>
        <v/>
      </c>
      <c r="J43" s="4" t="str">
        <f t="shared" si="7"/>
        <v/>
      </c>
      <c r="K43" s="4" t="str">
        <f t="shared" si="8"/>
        <v/>
      </c>
      <c r="L43" s="10" t="str">
        <f t="shared" si="9"/>
        <v/>
      </c>
      <c r="M43" s="2" t="str">
        <f t="shared" si="2"/>
        <v/>
      </c>
      <c r="N43" s="4" t="str">
        <f t="shared" si="10"/>
        <v/>
      </c>
      <c r="O43" s="4" t="str">
        <f t="shared" si="11"/>
        <v/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</row>
    <row r="44" spans="1:32" x14ac:dyDescent="0.2">
      <c r="A44" s="3"/>
      <c r="B44" s="11"/>
      <c r="C44" s="4" t="str">
        <f t="shared" si="3"/>
        <v/>
      </c>
      <c r="D44" s="11"/>
      <c r="E44" s="4" t="str">
        <f t="shared" si="4"/>
        <v/>
      </c>
      <c r="F44" s="4" t="str">
        <f t="shared" si="5"/>
        <v/>
      </c>
      <c r="G44" s="10" t="str">
        <f t="shared" si="0"/>
        <v/>
      </c>
      <c r="H44" s="4" t="str">
        <f t="shared" si="6"/>
        <v/>
      </c>
      <c r="I44" s="38" t="str">
        <f t="shared" si="1"/>
        <v/>
      </c>
      <c r="J44" s="4" t="str">
        <f t="shared" si="7"/>
        <v/>
      </c>
      <c r="K44" s="4" t="str">
        <f t="shared" si="8"/>
        <v/>
      </c>
      <c r="L44" s="10" t="str">
        <f t="shared" si="9"/>
        <v/>
      </c>
      <c r="M44" s="2" t="str">
        <f t="shared" si="2"/>
        <v/>
      </c>
      <c r="N44" s="4" t="str">
        <f t="shared" si="10"/>
        <v/>
      </c>
      <c r="O44" s="4" t="str">
        <f t="shared" si="11"/>
        <v/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</row>
    <row r="45" spans="1:32" x14ac:dyDescent="0.2">
      <c r="A45" s="3"/>
      <c r="B45" s="18"/>
      <c r="C45" s="16" t="str">
        <f t="shared" si="3"/>
        <v/>
      </c>
      <c r="D45" s="11"/>
      <c r="E45" s="16" t="str">
        <f t="shared" si="4"/>
        <v/>
      </c>
      <c r="F45" s="16" t="str">
        <f t="shared" si="5"/>
        <v/>
      </c>
      <c r="G45" s="17" t="str">
        <f t="shared" si="0"/>
        <v/>
      </c>
      <c r="H45" s="16" t="str">
        <f t="shared" si="6"/>
        <v/>
      </c>
      <c r="I45" s="38" t="str">
        <f t="shared" si="1"/>
        <v/>
      </c>
      <c r="J45" s="16" t="str">
        <f t="shared" si="7"/>
        <v/>
      </c>
      <c r="K45" s="16" t="str">
        <f t="shared" si="8"/>
        <v/>
      </c>
      <c r="L45" s="17" t="str">
        <f t="shared" si="9"/>
        <v/>
      </c>
      <c r="M45" s="2" t="str">
        <f t="shared" si="2"/>
        <v/>
      </c>
      <c r="N45" s="16" t="str">
        <f t="shared" si="10"/>
        <v/>
      </c>
      <c r="O45" s="16" t="str">
        <f t="shared" si="11"/>
        <v/>
      </c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</row>
    <row r="46" spans="1:32" x14ac:dyDescent="0.2">
      <c r="A46" s="19"/>
      <c r="B46" s="18"/>
      <c r="C46" s="16" t="str">
        <f t="shared" ref="C46:C48" si="12">IF(B46="","",C45+B46)</f>
        <v/>
      </c>
      <c r="D46" s="15"/>
      <c r="E46" s="16" t="str">
        <f t="shared" ref="E46:E48" si="13">IF(B46="","",IF(D46="","",D46-D45-B46))</f>
        <v/>
      </c>
      <c r="F46" s="16" t="str">
        <f t="shared" ref="F46:F48" si="14">IF(E46="","",F45+E46)</f>
        <v/>
      </c>
      <c r="G46" s="17" t="str">
        <f t="shared" ref="G46:G48" si="15">IF(E46="","",100*E46/(D45+0.5*B46))</f>
        <v/>
      </c>
      <c r="H46" s="16" t="str">
        <f t="shared" ref="H46:H48" si="16">IF(F46="","",100*F46/C46)</f>
        <v/>
      </c>
      <c r="I46" s="38" t="str">
        <f t="shared" si="1"/>
        <v/>
      </c>
      <c r="J46" s="16" t="str">
        <f t="shared" ref="J46:J48" si="17">IF(B46="","",IF(I46="","",I46-I45-B46))</f>
        <v/>
      </c>
      <c r="K46" s="16" t="str">
        <f t="shared" ref="K46:K48" si="18">IF(J46="","",K45+J46)</f>
        <v/>
      </c>
      <c r="L46" s="17" t="str">
        <f t="shared" ref="L46:L48" si="19">IF(J46="","",100*J46/(I45+0.5*B46))</f>
        <v/>
      </c>
      <c r="M46" s="53" t="str">
        <f t="shared" si="2"/>
        <v/>
      </c>
      <c r="N46" s="16" t="str">
        <f t="shared" ref="N46:N48" si="20">IF(K46="","",100*K46/C46)</f>
        <v/>
      </c>
      <c r="O46" s="16" t="str">
        <f t="shared" ref="O46:O48" si="21">IF(D46="","",IF(I46="","",I46-D46))</f>
        <v/>
      </c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</row>
    <row r="47" spans="1:32" x14ac:dyDescent="0.2">
      <c r="A47" s="3"/>
      <c r="B47" s="18"/>
      <c r="C47" s="16" t="str">
        <f t="shared" si="12"/>
        <v/>
      </c>
      <c r="D47" s="11"/>
      <c r="E47" s="16" t="str">
        <f t="shared" si="13"/>
        <v/>
      </c>
      <c r="F47" s="16" t="str">
        <f t="shared" si="14"/>
        <v/>
      </c>
      <c r="G47" s="17" t="str">
        <f t="shared" si="15"/>
        <v/>
      </c>
      <c r="H47" s="16" t="str">
        <f t="shared" si="16"/>
        <v/>
      </c>
      <c r="I47" s="38" t="str">
        <f t="shared" si="1"/>
        <v/>
      </c>
      <c r="J47" s="16" t="str">
        <f t="shared" si="17"/>
        <v/>
      </c>
      <c r="K47" s="16" t="str">
        <f t="shared" si="18"/>
        <v/>
      </c>
      <c r="L47" s="17" t="str">
        <f t="shared" si="19"/>
        <v/>
      </c>
      <c r="M47" s="2" t="str">
        <f t="shared" si="2"/>
        <v/>
      </c>
      <c r="N47" s="16" t="str">
        <f t="shared" si="20"/>
        <v/>
      </c>
      <c r="O47" s="16" t="str">
        <f t="shared" si="21"/>
        <v/>
      </c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</row>
    <row r="48" spans="1:32" x14ac:dyDescent="0.2">
      <c r="A48" s="3"/>
      <c r="B48" s="18"/>
      <c r="C48" s="16" t="str">
        <f t="shared" si="12"/>
        <v/>
      </c>
      <c r="D48" s="11"/>
      <c r="E48" s="16" t="str">
        <f t="shared" si="13"/>
        <v/>
      </c>
      <c r="F48" s="16" t="str">
        <f t="shared" si="14"/>
        <v/>
      </c>
      <c r="G48" s="17" t="str">
        <f t="shared" si="15"/>
        <v/>
      </c>
      <c r="H48" s="16" t="str">
        <f t="shared" si="16"/>
        <v/>
      </c>
      <c r="I48" s="38" t="str">
        <f t="shared" si="1"/>
        <v/>
      </c>
      <c r="J48" s="16" t="str">
        <f t="shared" si="17"/>
        <v/>
      </c>
      <c r="K48" s="16" t="str">
        <f t="shared" si="18"/>
        <v/>
      </c>
      <c r="L48" s="17" t="str">
        <f t="shared" si="19"/>
        <v/>
      </c>
      <c r="M48" s="2" t="str">
        <f t="shared" si="2"/>
        <v/>
      </c>
      <c r="N48" s="16" t="str">
        <f t="shared" si="20"/>
        <v/>
      </c>
      <c r="O48" s="16" t="str">
        <f t="shared" si="21"/>
        <v/>
      </c>
      <c r="P48" s="44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</row>
    <row r="49" spans="1:32" x14ac:dyDescent="0.2">
      <c r="A49" s="3"/>
      <c r="B49" s="11"/>
      <c r="C49" s="4" t="str">
        <f t="shared" si="3"/>
        <v/>
      </c>
      <c r="D49" s="11"/>
      <c r="E49" s="4" t="str">
        <f t="shared" si="4"/>
        <v/>
      </c>
      <c r="F49" s="4" t="str">
        <f t="shared" si="5"/>
        <v/>
      </c>
      <c r="G49" s="10" t="str">
        <f t="shared" si="0"/>
        <v/>
      </c>
      <c r="H49" s="4" t="str">
        <f t="shared" si="6"/>
        <v/>
      </c>
      <c r="I49" s="38" t="str">
        <f t="shared" si="1"/>
        <v/>
      </c>
      <c r="J49" s="4" t="str">
        <f t="shared" si="7"/>
        <v/>
      </c>
      <c r="K49" s="4" t="str">
        <f t="shared" si="8"/>
        <v/>
      </c>
      <c r="L49" s="10" t="str">
        <f t="shared" si="9"/>
        <v/>
      </c>
      <c r="M49" s="2" t="str">
        <f t="shared" si="2"/>
        <v/>
      </c>
      <c r="N49" s="4" t="str">
        <f t="shared" si="10"/>
        <v/>
      </c>
      <c r="O49" s="4" t="str">
        <f t="shared" si="11"/>
        <v/>
      </c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</row>
    <row r="50" spans="1:32" x14ac:dyDescent="0.2">
      <c r="A50" s="3"/>
      <c r="B50" s="11"/>
      <c r="C50" s="4" t="str">
        <f t="shared" si="3"/>
        <v/>
      </c>
      <c r="D50" s="11"/>
      <c r="E50" s="4" t="str">
        <f t="shared" si="4"/>
        <v/>
      </c>
      <c r="F50" s="4" t="str">
        <f t="shared" si="5"/>
        <v/>
      </c>
      <c r="G50" s="10" t="str">
        <f t="shared" si="0"/>
        <v/>
      </c>
      <c r="H50" s="4" t="str">
        <f t="shared" si="6"/>
        <v/>
      </c>
      <c r="I50" s="38" t="str">
        <f t="shared" si="1"/>
        <v/>
      </c>
      <c r="J50" s="4" t="str">
        <f t="shared" si="7"/>
        <v/>
      </c>
      <c r="K50" s="4" t="str">
        <f t="shared" si="8"/>
        <v/>
      </c>
      <c r="L50" s="10" t="str">
        <f t="shared" si="9"/>
        <v/>
      </c>
      <c r="M50" s="2" t="str">
        <f t="shared" si="2"/>
        <v/>
      </c>
      <c r="N50" s="4" t="str">
        <f t="shared" si="10"/>
        <v/>
      </c>
      <c r="O50" s="4" t="str">
        <f t="shared" si="11"/>
        <v/>
      </c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</row>
    <row r="51" spans="1:32" x14ac:dyDescent="0.2">
      <c r="A51" s="3"/>
      <c r="B51" s="11"/>
      <c r="C51" s="4" t="str">
        <f t="shared" si="3"/>
        <v/>
      </c>
      <c r="D51" s="11"/>
      <c r="E51" s="4" t="str">
        <f t="shared" si="4"/>
        <v/>
      </c>
      <c r="F51" s="4" t="str">
        <f t="shared" si="5"/>
        <v/>
      </c>
      <c r="G51" s="10" t="str">
        <f t="shared" si="0"/>
        <v/>
      </c>
      <c r="H51" s="4" t="str">
        <f t="shared" si="6"/>
        <v/>
      </c>
      <c r="I51" s="38" t="str">
        <f t="shared" si="1"/>
        <v/>
      </c>
      <c r="J51" s="4" t="str">
        <f t="shared" si="7"/>
        <v/>
      </c>
      <c r="K51" s="4" t="str">
        <f t="shared" si="8"/>
        <v/>
      </c>
      <c r="L51" s="10" t="str">
        <f t="shared" si="9"/>
        <v/>
      </c>
      <c r="M51" s="2" t="str">
        <f t="shared" si="2"/>
        <v/>
      </c>
      <c r="N51" s="4" t="str">
        <f t="shared" si="10"/>
        <v/>
      </c>
      <c r="O51" s="4" t="str">
        <f t="shared" si="11"/>
        <v/>
      </c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</row>
    <row r="52" spans="1:32" x14ac:dyDescent="0.2">
      <c r="A52" s="3"/>
      <c r="B52" s="11"/>
      <c r="C52" s="4" t="str">
        <f t="shared" si="3"/>
        <v/>
      </c>
      <c r="D52" s="11"/>
      <c r="E52" s="4" t="str">
        <f t="shared" si="4"/>
        <v/>
      </c>
      <c r="F52" s="4" t="str">
        <f t="shared" si="5"/>
        <v/>
      </c>
      <c r="G52" s="10" t="str">
        <f t="shared" si="0"/>
        <v/>
      </c>
      <c r="H52" s="4" t="str">
        <f t="shared" si="6"/>
        <v/>
      </c>
      <c r="I52" s="38" t="str">
        <f t="shared" si="1"/>
        <v/>
      </c>
      <c r="J52" s="4" t="str">
        <f t="shared" si="7"/>
        <v/>
      </c>
      <c r="K52" s="4" t="str">
        <f t="shared" si="8"/>
        <v/>
      </c>
      <c r="L52" s="10" t="str">
        <f t="shared" si="9"/>
        <v/>
      </c>
      <c r="M52" s="2" t="str">
        <f t="shared" si="2"/>
        <v/>
      </c>
      <c r="N52" s="4" t="str">
        <f t="shared" si="10"/>
        <v/>
      </c>
      <c r="O52" s="4" t="str">
        <f t="shared" si="11"/>
        <v/>
      </c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</row>
    <row r="53" spans="1:32" x14ac:dyDescent="0.2">
      <c r="A53" s="3"/>
      <c r="B53" s="11"/>
      <c r="C53" s="4" t="str">
        <f t="shared" si="3"/>
        <v/>
      </c>
      <c r="D53" s="11"/>
      <c r="E53" s="4" t="str">
        <f t="shared" si="4"/>
        <v/>
      </c>
      <c r="F53" s="4" t="str">
        <f t="shared" si="5"/>
        <v/>
      </c>
      <c r="G53" s="10" t="str">
        <f t="shared" si="0"/>
        <v/>
      </c>
      <c r="H53" s="4" t="str">
        <f t="shared" si="6"/>
        <v/>
      </c>
      <c r="I53" s="38" t="str">
        <f t="shared" si="1"/>
        <v/>
      </c>
      <c r="J53" s="4" t="str">
        <f t="shared" si="7"/>
        <v/>
      </c>
      <c r="K53" s="4" t="str">
        <f t="shared" si="8"/>
        <v/>
      </c>
      <c r="L53" s="10" t="str">
        <f t="shared" si="9"/>
        <v/>
      </c>
      <c r="M53" s="2" t="str">
        <f t="shared" si="2"/>
        <v/>
      </c>
      <c r="N53" s="4" t="str">
        <f t="shared" si="10"/>
        <v/>
      </c>
      <c r="O53" s="4" t="str">
        <f t="shared" si="11"/>
        <v/>
      </c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x14ac:dyDescent="0.2">
      <c r="A54" s="3"/>
      <c r="B54" s="11"/>
      <c r="C54" s="4" t="str">
        <f t="shared" si="3"/>
        <v/>
      </c>
      <c r="D54" s="11"/>
      <c r="E54" s="4" t="str">
        <f t="shared" si="4"/>
        <v/>
      </c>
      <c r="F54" s="4" t="str">
        <f t="shared" si="5"/>
        <v/>
      </c>
      <c r="G54" s="10" t="str">
        <f t="shared" si="0"/>
        <v/>
      </c>
      <c r="H54" s="4" t="str">
        <f t="shared" si="6"/>
        <v/>
      </c>
      <c r="I54" s="38" t="str">
        <f t="shared" si="1"/>
        <v/>
      </c>
      <c r="J54" s="4" t="str">
        <f t="shared" si="7"/>
        <v/>
      </c>
      <c r="K54" s="4" t="str">
        <f t="shared" si="8"/>
        <v/>
      </c>
      <c r="L54" s="10" t="str">
        <f t="shared" si="9"/>
        <v/>
      </c>
      <c r="M54" s="2" t="str">
        <f t="shared" si="2"/>
        <v/>
      </c>
      <c r="N54" s="4" t="str">
        <f t="shared" si="10"/>
        <v/>
      </c>
      <c r="O54" s="4" t="str">
        <f t="shared" si="11"/>
        <v/>
      </c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x14ac:dyDescent="0.2">
      <c r="A55" s="3"/>
      <c r="B55" s="11"/>
      <c r="C55" s="4" t="str">
        <f t="shared" si="3"/>
        <v/>
      </c>
      <c r="D55" s="11"/>
      <c r="E55" s="4" t="str">
        <f t="shared" si="4"/>
        <v/>
      </c>
      <c r="F55" s="4" t="str">
        <f t="shared" si="5"/>
        <v/>
      </c>
      <c r="G55" s="10" t="str">
        <f t="shared" si="0"/>
        <v/>
      </c>
      <c r="H55" s="4" t="str">
        <f t="shared" si="6"/>
        <v/>
      </c>
      <c r="I55" s="38" t="str">
        <f t="shared" si="1"/>
        <v/>
      </c>
      <c r="J55" s="4" t="str">
        <f t="shared" si="7"/>
        <v/>
      </c>
      <c r="K55" s="4" t="str">
        <f t="shared" si="8"/>
        <v/>
      </c>
      <c r="L55" s="10" t="str">
        <f t="shared" si="9"/>
        <v/>
      </c>
      <c r="M55" s="2" t="str">
        <f t="shared" si="2"/>
        <v/>
      </c>
      <c r="N55" s="4" t="str">
        <f t="shared" si="10"/>
        <v/>
      </c>
      <c r="O55" s="4" t="str">
        <f t="shared" si="11"/>
        <v/>
      </c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</row>
    <row r="56" spans="1:32" x14ac:dyDescent="0.2">
      <c r="A56" s="3"/>
      <c r="B56" s="11"/>
      <c r="C56" s="4" t="str">
        <f t="shared" si="3"/>
        <v/>
      </c>
      <c r="D56" s="11"/>
      <c r="E56" s="4" t="str">
        <f t="shared" si="4"/>
        <v/>
      </c>
      <c r="F56" s="4" t="str">
        <f t="shared" si="5"/>
        <v/>
      </c>
      <c r="G56" s="10" t="str">
        <f t="shared" si="0"/>
        <v/>
      </c>
      <c r="H56" s="4" t="str">
        <f t="shared" si="6"/>
        <v/>
      </c>
      <c r="I56" s="38" t="str">
        <f t="shared" si="1"/>
        <v/>
      </c>
      <c r="J56" s="4" t="str">
        <f t="shared" si="7"/>
        <v/>
      </c>
      <c r="K56" s="4" t="str">
        <f t="shared" si="8"/>
        <v/>
      </c>
      <c r="L56" s="10" t="str">
        <f t="shared" si="9"/>
        <v/>
      </c>
      <c r="M56" s="2" t="str">
        <f t="shared" si="2"/>
        <v/>
      </c>
      <c r="N56" s="4" t="str">
        <f t="shared" si="10"/>
        <v/>
      </c>
      <c r="O56" s="4" t="str">
        <f t="shared" si="11"/>
        <v/>
      </c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</row>
    <row r="57" spans="1:32" x14ac:dyDescent="0.2">
      <c r="A57" s="3"/>
      <c r="B57" s="11"/>
      <c r="C57" s="4" t="str">
        <f t="shared" si="3"/>
        <v/>
      </c>
      <c r="D57" s="11"/>
      <c r="E57" s="4" t="str">
        <f t="shared" si="4"/>
        <v/>
      </c>
      <c r="F57" s="4" t="str">
        <f t="shared" si="5"/>
        <v/>
      </c>
      <c r="G57" s="10" t="str">
        <f t="shared" si="0"/>
        <v/>
      </c>
      <c r="H57" s="4" t="str">
        <f t="shared" si="6"/>
        <v/>
      </c>
      <c r="I57" s="38" t="str">
        <f t="shared" si="1"/>
        <v/>
      </c>
      <c r="J57" s="4" t="str">
        <f t="shared" si="7"/>
        <v/>
      </c>
      <c r="K57" s="4" t="str">
        <f t="shared" si="8"/>
        <v/>
      </c>
      <c r="L57" s="10" t="str">
        <f t="shared" si="9"/>
        <v/>
      </c>
      <c r="M57" s="2" t="str">
        <f t="shared" si="2"/>
        <v/>
      </c>
      <c r="N57" s="4" t="str">
        <f t="shared" si="10"/>
        <v/>
      </c>
      <c r="O57" s="4" t="str">
        <f t="shared" si="11"/>
        <v/>
      </c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x14ac:dyDescent="0.2">
      <c r="A58" s="3"/>
      <c r="B58" s="11"/>
      <c r="C58" s="4" t="str">
        <f t="shared" si="3"/>
        <v/>
      </c>
      <c r="D58" s="11"/>
      <c r="E58" s="4" t="str">
        <f t="shared" si="4"/>
        <v/>
      </c>
      <c r="F58" s="4" t="str">
        <f t="shared" si="5"/>
        <v/>
      </c>
      <c r="G58" s="10" t="str">
        <f t="shared" si="0"/>
        <v/>
      </c>
      <c r="H58" s="4" t="str">
        <f t="shared" si="6"/>
        <v/>
      </c>
      <c r="I58" s="38" t="str">
        <f t="shared" si="1"/>
        <v/>
      </c>
      <c r="J58" s="4" t="str">
        <f t="shared" si="7"/>
        <v/>
      </c>
      <c r="K58" s="4" t="str">
        <f t="shared" si="8"/>
        <v/>
      </c>
      <c r="L58" s="10" t="str">
        <f t="shared" si="9"/>
        <v/>
      </c>
      <c r="M58" s="2" t="str">
        <f t="shared" si="2"/>
        <v/>
      </c>
      <c r="N58" s="4" t="str">
        <f t="shared" si="10"/>
        <v/>
      </c>
      <c r="O58" s="4" t="str">
        <f t="shared" si="11"/>
        <v/>
      </c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x14ac:dyDescent="0.2">
      <c r="A59" s="3"/>
      <c r="B59" s="11"/>
      <c r="C59" s="4" t="str">
        <f t="shared" si="3"/>
        <v/>
      </c>
      <c r="D59" s="11"/>
      <c r="E59" s="4" t="str">
        <f t="shared" si="4"/>
        <v/>
      </c>
      <c r="F59" s="4" t="str">
        <f t="shared" si="5"/>
        <v/>
      </c>
      <c r="G59" s="10" t="str">
        <f t="shared" si="0"/>
        <v/>
      </c>
      <c r="H59" s="4" t="str">
        <f t="shared" si="6"/>
        <v/>
      </c>
      <c r="I59" s="38" t="str">
        <f t="shared" si="1"/>
        <v/>
      </c>
      <c r="J59" s="4" t="str">
        <f t="shared" si="7"/>
        <v/>
      </c>
      <c r="K59" s="4" t="str">
        <f t="shared" si="8"/>
        <v/>
      </c>
      <c r="L59" s="10" t="str">
        <f t="shared" si="9"/>
        <v/>
      </c>
      <c r="M59" s="2" t="str">
        <f t="shared" si="2"/>
        <v/>
      </c>
      <c r="N59" s="4" t="str">
        <f t="shared" si="10"/>
        <v/>
      </c>
      <c r="O59" s="4" t="str">
        <f t="shared" si="11"/>
        <v/>
      </c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x14ac:dyDescent="0.2">
      <c r="A60" s="3"/>
      <c r="B60" s="11"/>
      <c r="C60" s="4" t="str">
        <f t="shared" si="3"/>
        <v/>
      </c>
      <c r="D60" s="11"/>
      <c r="E60" s="4" t="str">
        <f t="shared" si="4"/>
        <v/>
      </c>
      <c r="F60" s="4" t="str">
        <f t="shared" si="5"/>
        <v/>
      </c>
      <c r="G60" s="10" t="str">
        <f t="shared" si="0"/>
        <v/>
      </c>
      <c r="H60" s="4" t="str">
        <f t="shared" si="6"/>
        <v/>
      </c>
      <c r="I60" s="38" t="str">
        <f t="shared" si="1"/>
        <v/>
      </c>
      <c r="J60" s="4" t="str">
        <f t="shared" si="7"/>
        <v/>
      </c>
      <c r="K60" s="4" t="str">
        <f t="shared" si="8"/>
        <v/>
      </c>
      <c r="L60" s="10" t="str">
        <f t="shared" si="9"/>
        <v/>
      </c>
      <c r="M60" s="2" t="str">
        <f t="shared" si="2"/>
        <v/>
      </c>
      <c r="N60" s="4" t="str">
        <f t="shared" si="10"/>
        <v/>
      </c>
      <c r="O60" s="4" t="str">
        <f t="shared" si="11"/>
        <v/>
      </c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x14ac:dyDescent="0.2">
      <c r="A61" s="3"/>
      <c r="B61" s="11"/>
      <c r="C61" s="4" t="str">
        <f t="shared" si="3"/>
        <v/>
      </c>
      <c r="D61" s="11"/>
      <c r="E61" s="4" t="str">
        <f t="shared" si="4"/>
        <v/>
      </c>
      <c r="F61" s="4" t="str">
        <f t="shared" si="5"/>
        <v/>
      </c>
      <c r="G61" s="10" t="str">
        <f t="shared" si="0"/>
        <v/>
      </c>
      <c r="H61" s="4" t="str">
        <f t="shared" si="6"/>
        <v/>
      </c>
      <c r="I61" s="38" t="str">
        <f t="shared" si="1"/>
        <v/>
      </c>
      <c r="J61" s="4" t="str">
        <f t="shared" si="7"/>
        <v/>
      </c>
      <c r="K61" s="4" t="str">
        <f t="shared" si="8"/>
        <v/>
      </c>
      <c r="L61" s="10" t="str">
        <f t="shared" si="9"/>
        <v/>
      </c>
      <c r="M61" s="2" t="str">
        <f t="shared" si="2"/>
        <v/>
      </c>
      <c r="N61" s="4" t="str">
        <f t="shared" si="10"/>
        <v/>
      </c>
      <c r="O61" s="4" t="str">
        <f t="shared" si="11"/>
        <v/>
      </c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  <row r="62" spans="1:32" x14ac:dyDescent="0.2">
      <c r="A62" s="3"/>
      <c r="B62" s="11"/>
      <c r="C62" s="4" t="str">
        <f t="shared" si="3"/>
        <v/>
      </c>
      <c r="D62" s="11"/>
      <c r="E62" s="4" t="str">
        <f t="shared" si="4"/>
        <v/>
      </c>
      <c r="F62" s="4" t="str">
        <f t="shared" si="5"/>
        <v/>
      </c>
      <c r="G62" s="10" t="str">
        <f t="shared" si="0"/>
        <v/>
      </c>
      <c r="H62" s="4" t="str">
        <f t="shared" si="6"/>
        <v/>
      </c>
      <c r="I62" s="38" t="str">
        <f t="shared" si="1"/>
        <v/>
      </c>
      <c r="J62" s="4" t="str">
        <f t="shared" si="7"/>
        <v/>
      </c>
      <c r="K62" s="4" t="str">
        <f t="shared" si="8"/>
        <v/>
      </c>
      <c r="L62" s="10" t="str">
        <f t="shared" si="9"/>
        <v/>
      </c>
      <c r="M62" s="2" t="str">
        <f t="shared" si="2"/>
        <v/>
      </c>
      <c r="N62" s="4" t="str">
        <f t="shared" si="10"/>
        <v/>
      </c>
      <c r="O62" s="4" t="str">
        <f t="shared" si="11"/>
        <v/>
      </c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</row>
    <row r="63" spans="1:32" x14ac:dyDescent="0.2">
      <c r="A63" s="3"/>
      <c r="B63" s="11"/>
      <c r="C63" s="4" t="str">
        <f t="shared" si="3"/>
        <v/>
      </c>
      <c r="D63" s="11"/>
      <c r="E63" s="4" t="str">
        <f t="shared" si="4"/>
        <v/>
      </c>
      <c r="F63" s="4" t="str">
        <f t="shared" si="5"/>
        <v/>
      </c>
      <c r="G63" s="10" t="str">
        <f t="shared" si="0"/>
        <v/>
      </c>
      <c r="H63" s="4" t="str">
        <f t="shared" si="6"/>
        <v/>
      </c>
      <c r="I63" s="38" t="str">
        <f t="shared" si="1"/>
        <v/>
      </c>
      <c r="J63" s="4" t="str">
        <f t="shared" si="7"/>
        <v/>
      </c>
      <c r="K63" s="4" t="str">
        <f t="shared" si="8"/>
        <v/>
      </c>
      <c r="L63" s="10" t="str">
        <f t="shared" si="9"/>
        <v/>
      </c>
      <c r="M63" s="2" t="str">
        <f t="shared" si="2"/>
        <v/>
      </c>
      <c r="N63" s="4" t="str">
        <f t="shared" si="10"/>
        <v/>
      </c>
      <c r="O63" s="4" t="str">
        <f t="shared" si="11"/>
        <v/>
      </c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</row>
    <row r="64" spans="1:32" x14ac:dyDescent="0.2">
      <c r="A64" s="3"/>
      <c r="B64" s="11"/>
      <c r="C64" s="4" t="str">
        <f t="shared" si="3"/>
        <v/>
      </c>
      <c r="D64" s="11"/>
      <c r="E64" s="4" t="str">
        <f t="shared" si="4"/>
        <v/>
      </c>
      <c r="F64" s="4" t="str">
        <f t="shared" si="5"/>
        <v/>
      </c>
      <c r="G64" s="10" t="str">
        <f t="shared" si="0"/>
        <v/>
      </c>
      <c r="H64" s="4" t="str">
        <f t="shared" si="6"/>
        <v/>
      </c>
      <c r="I64" s="38" t="str">
        <f t="shared" si="1"/>
        <v/>
      </c>
      <c r="J64" s="4" t="str">
        <f t="shared" si="7"/>
        <v/>
      </c>
      <c r="K64" s="4" t="str">
        <f t="shared" si="8"/>
        <v/>
      </c>
      <c r="L64" s="10" t="str">
        <f t="shared" si="9"/>
        <v/>
      </c>
      <c r="M64" s="2" t="str">
        <f t="shared" si="2"/>
        <v/>
      </c>
      <c r="N64" s="4" t="str">
        <f t="shared" si="10"/>
        <v/>
      </c>
      <c r="O64" s="4" t="str">
        <f t="shared" si="11"/>
        <v/>
      </c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</row>
    <row r="65" spans="1:32" x14ac:dyDescent="0.2">
      <c r="A65" s="3"/>
      <c r="B65" s="11"/>
      <c r="C65" s="4" t="str">
        <f t="shared" si="3"/>
        <v/>
      </c>
      <c r="D65" s="11"/>
      <c r="E65" s="4" t="str">
        <f t="shared" si="4"/>
        <v/>
      </c>
      <c r="F65" s="4" t="str">
        <f t="shared" si="5"/>
        <v/>
      </c>
      <c r="G65" s="10" t="str">
        <f t="shared" si="0"/>
        <v/>
      </c>
      <c r="H65" s="4" t="str">
        <f t="shared" si="6"/>
        <v/>
      </c>
      <c r="I65" s="38" t="str">
        <f t="shared" si="1"/>
        <v/>
      </c>
      <c r="J65" s="4" t="str">
        <f t="shared" si="7"/>
        <v/>
      </c>
      <c r="K65" s="4" t="str">
        <f t="shared" si="8"/>
        <v/>
      </c>
      <c r="L65" s="10" t="str">
        <f t="shared" si="9"/>
        <v/>
      </c>
      <c r="M65" s="2" t="str">
        <f t="shared" si="2"/>
        <v/>
      </c>
      <c r="N65" s="4" t="str">
        <f t="shared" si="10"/>
        <v/>
      </c>
      <c r="O65" s="4" t="str">
        <f t="shared" si="11"/>
        <v/>
      </c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</row>
    <row r="66" spans="1:32" x14ac:dyDescent="0.2">
      <c r="A66" s="3"/>
      <c r="B66" s="11"/>
      <c r="C66" s="4" t="str">
        <f t="shared" si="3"/>
        <v/>
      </c>
      <c r="D66" s="11"/>
      <c r="E66" s="4" t="str">
        <f t="shared" si="4"/>
        <v/>
      </c>
      <c r="F66" s="4" t="str">
        <f t="shared" si="5"/>
        <v/>
      </c>
      <c r="G66" s="10" t="str">
        <f t="shared" si="0"/>
        <v/>
      </c>
      <c r="H66" s="4" t="str">
        <f t="shared" si="6"/>
        <v/>
      </c>
      <c r="I66" s="38" t="str">
        <f t="shared" si="1"/>
        <v/>
      </c>
      <c r="J66" s="4" t="str">
        <f t="shared" si="7"/>
        <v/>
      </c>
      <c r="K66" s="4" t="str">
        <f t="shared" si="8"/>
        <v/>
      </c>
      <c r="L66" s="10" t="str">
        <f t="shared" si="9"/>
        <v/>
      </c>
      <c r="M66" s="2" t="str">
        <f t="shared" si="2"/>
        <v/>
      </c>
      <c r="N66" s="4" t="str">
        <f t="shared" si="10"/>
        <v/>
      </c>
      <c r="O66" s="4" t="str">
        <f t="shared" si="11"/>
        <v/>
      </c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</row>
    <row r="67" spans="1:32" x14ac:dyDescent="0.2">
      <c r="A67" s="3"/>
      <c r="B67" s="11"/>
      <c r="C67" s="4" t="str">
        <f t="shared" si="3"/>
        <v/>
      </c>
      <c r="D67" s="11"/>
      <c r="E67" s="4" t="str">
        <f t="shared" si="4"/>
        <v/>
      </c>
      <c r="F67" s="4" t="str">
        <f t="shared" si="5"/>
        <v/>
      </c>
      <c r="G67" s="10" t="str">
        <f t="shared" ref="G67:G102" si="22">IF(E67="","",100*E67/(D66+0.5*B67))</f>
        <v/>
      </c>
      <c r="H67" s="4" t="str">
        <f t="shared" si="6"/>
        <v/>
      </c>
      <c r="I67" s="38" t="str">
        <f t="shared" ref="I67:I102" si="23">IF(D67="","",D67)</f>
        <v/>
      </c>
      <c r="J67" s="4" t="str">
        <f t="shared" si="7"/>
        <v/>
      </c>
      <c r="K67" s="4" t="str">
        <f t="shared" si="8"/>
        <v/>
      </c>
      <c r="L67" s="10" t="str">
        <f t="shared" si="9"/>
        <v/>
      </c>
      <c r="M67" s="2" t="str">
        <f t="shared" ref="M67:M102" si="24">IF(F67="","",M66+1)</f>
        <v/>
      </c>
      <c r="N67" s="4" t="str">
        <f t="shared" si="10"/>
        <v/>
      </c>
      <c r="O67" s="4" t="str">
        <f t="shared" si="11"/>
        <v/>
      </c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</row>
    <row r="68" spans="1:32" x14ac:dyDescent="0.2">
      <c r="A68" s="3"/>
      <c r="B68" s="11"/>
      <c r="C68" s="4" t="str">
        <f t="shared" ref="C68:C102" si="25">IF(B68="","",C67+B68)</f>
        <v/>
      </c>
      <c r="D68" s="11"/>
      <c r="E68" s="4" t="str">
        <f t="shared" ref="E68:E102" si="26">IF(B68="","",IF(D68="","",D68-D67-B68))</f>
        <v/>
      </c>
      <c r="F68" s="4" t="str">
        <f t="shared" ref="F68:F102" si="27">IF(E68="","",F67+E68)</f>
        <v/>
      </c>
      <c r="G68" s="10" t="str">
        <f t="shared" si="22"/>
        <v/>
      </c>
      <c r="H68" s="4" t="str">
        <f t="shared" ref="H68:H102" si="28">IF(F68="","",100*F68/C68)</f>
        <v/>
      </c>
      <c r="I68" s="38" t="str">
        <f t="shared" si="23"/>
        <v/>
      </c>
      <c r="J68" s="4" t="str">
        <f t="shared" ref="J68:J102" si="29">IF(B68="","",IF(I68="","",I68-I67-B68))</f>
        <v/>
      </c>
      <c r="K68" s="4" t="str">
        <f t="shared" ref="K68:K102" si="30">IF(J68="","",K67+J68)</f>
        <v/>
      </c>
      <c r="L68" s="10" t="str">
        <f t="shared" ref="L68:L102" si="31">IF(J68="","",100*J68/(I67+0.5*B68))</f>
        <v/>
      </c>
      <c r="M68" s="2" t="str">
        <f t="shared" si="24"/>
        <v/>
      </c>
      <c r="N68" s="4" t="str">
        <f t="shared" ref="N68:N102" si="32">IF(K68="","",100*K68/C68)</f>
        <v/>
      </c>
      <c r="O68" s="4" t="str">
        <f t="shared" ref="O68:O102" si="33">IF(D68="","",IF(I68="","",I68-D68))</f>
        <v/>
      </c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</row>
    <row r="69" spans="1:32" x14ac:dyDescent="0.2">
      <c r="A69" s="3"/>
      <c r="B69" s="11"/>
      <c r="C69" s="4" t="str">
        <f t="shared" si="25"/>
        <v/>
      </c>
      <c r="D69" s="11"/>
      <c r="E69" s="4" t="str">
        <f t="shared" si="26"/>
        <v/>
      </c>
      <c r="F69" s="4" t="str">
        <f t="shared" si="27"/>
        <v/>
      </c>
      <c r="G69" s="10" t="str">
        <f t="shared" si="22"/>
        <v/>
      </c>
      <c r="H69" s="4" t="str">
        <f t="shared" si="28"/>
        <v/>
      </c>
      <c r="I69" s="38" t="str">
        <f t="shared" si="23"/>
        <v/>
      </c>
      <c r="J69" s="4" t="str">
        <f t="shared" si="29"/>
        <v/>
      </c>
      <c r="K69" s="4" t="str">
        <f t="shared" si="30"/>
        <v/>
      </c>
      <c r="L69" s="10" t="str">
        <f t="shared" si="31"/>
        <v/>
      </c>
      <c r="M69" s="2" t="str">
        <f t="shared" si="24"/>
        <v/>
      </c>
      <c r="N69" s="4" t="str">
        <f t="shared" si="32"/>
        <v/>
      </c>
      <c r="O69" s="4" t="str">
        <f t="shared" si="33"/>
        <v/>
      </c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</row>
    <row r="70" spans="1:32" x14ac:dyDescent="0.2">
      <c r="A70" s="3"/>
      <c r="B70" s="11"/>
      <c r="C70" s="4" t="str">
        <f t="shared" si="25"/>
        <v/>
      </c>
      <c r="D70" s="11"/>
      <c r="E70" s="4" t="str">
        <f t="shared" si="26"/>
        <v/>
      </c>
      <c r="F70" s="4" t="str">
        <f t="shared" si="27"/>
        <v/>
      </c>
      <c r="G70" s="10" t="str">
        <f t="shared" si="22"/>
        <v/>
      </c>
      <c r="H70" s="4" t="str">
        <f t="shared" si="28"/>
        <v/>
      </c>
      <c r="I70" s="38" t="str">
        <f t="shared" si="23"/>
        <v/>
      </c>
      <c r="J70" s="4" t="str">
        <f t="shared" si="29"/>
        <v/>
      </c>
      <c r="K70" s="4" t="str">
        <f t="shared" si="30"/>
        <v/>
      </c>
      <c r="L70" s="10" t="str">
        <f t="shared" si="31"/>
        <v/>
      </c>
      <c r="M70" s="2" t="str">
        <f t="shared" si="24"/>
        <v/>
      </c>
      <c r="N70" s="4" t="str">
        <f t="shared" si="32"/>
        <v/>
      </c>
      <c r="O70" s="4" t="str">
        <f t="shared" si="33"/>
        <v/>
      </c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</row>
    <row r="71" spans="1:32" x14ac:dyDescent="0.2">
      <c r="A71" s="3"/>
      <c r="B71" s="11"/>
      <c r="C71" s="4" t="str">
        <f t="shared" si="25"/>
        <v/>
      </c>
      <c r="D71" s="11"/>
      <c r="E71" s="4" t="str">
        <f t="shared" si="26"/>
        <v/>
      </c>
      <c r="F71" s="4" t="str">
        <f t="shared" si="27"/>
        <v/>
      </c>
      <c r="G71" s="10" t="str">
        <f t="shared" si="22"/>
        <v/>
      </c>
      <c r="H71" s="4" t="str">
        <f t="shared" si="28"/>
        <v/>
      </c>
      <c r="I71" s="38" t="str">
        <f t="shared" si="23"/>
        <v/>
      </c>
      <c r="J71" s="4" t="str">
        <f t="shared" si="29"/>
        <v/>
      </c>
      <c r="K71" s="4" t="str">
        <f t="shared" si="30"/>
        <v/>
      </c>
      <c r="L71" s="10" t="str">
        <f t="shared" si="31"/>
        <v/>
      </c>
      <c r="M71" s="2" t="str">
        <f t="shared" si="24"/>
        <v/>
      </c>
      <c r="N71" s="4" t="str">
        <f t="shared" si="32"/>
        <v/>
      </c>
      <c r="O71" s="4" t="str">
        <f t="shared" si="33"/>
        <v/>
      </c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</row>
    <row r="72" spans="1:32" x14ac:dyDescent="0.2">
      <c r="A72" s="3"/>
      <c r="B72" s="11"/>
      <c r="C72" s="4" t="str">
        <f t="shared" si="25"/>
        <v/>
      </c>
      <c r="D72" s="11"/>
      <c r="E72" s="4" t="str">
        <f t="shared" si="26"/>
        <v/>
      </c>
      <c r="F72" s="4" t="str">
        <f t="shared" si="27"/>
        <v/>
      </c>
      <c r="G72" s="10" t="str">
        <f t="shared" si="22"/>
        <v/>
      </c>
      <c r="H72" s="4" t="str">
        <f t="shared" si="28"/>
        <v/>
      </c>
      <c r="I72" s="38" t="str">
        <f t="shared" si="23"/>
        <v/>
      </c>
      <c r="J72" s="4" t="str">
        <f t="shared" si="29"/>
        <v/>
      </c>
      <c r="K72" s="4" t="str">
        <f t="shared" si="30"/>
        <v/>
      </c>
      <c r="L72" s="10" t="str">
        <f t="shared" si="31"/>
        <v/>
      </c>
      <c r="M72" s="2" t="str">
        <f t="shared" si="24"/>
        <v/>
      </c>
      <c r="N72" s="4" t="str">
        <f t="shared" si="32"/>
        <v/>
      </c>
      <c r="O72" s="4" t="str">
        <f t="shared" si="33"/>
        <v/>
      </c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</row>
    <row r="73" spans="1:32" x14ac:dyDescent="0.2">
      <c r="A73" s="3"/>
      <c r="B73" s="11"/>
      <c r="C73" s="4" t="str">
        <f t="shared" si="25"/>
        <v/>
      </c>
      <c r="D73" s="11"/>
      <c r="E73" s="4" t="str">
        <f t="shared" si="26"/>
        <v/>
      </c>
      <c r="F73" s="4" t="str">
        <f t="shared" si="27"/>
        <v/>
      </c>
      <c r="G73" s="10" t="str">
        <f t="shared" si="22"/>
        <v/>
      </c>
      <c r="H73" s="4" t="str">
        <f t="shared" si="28"/>
        <v/>
      </c>
      <c r="I73" s="38" t="str">
        <f t="shared" si="23"/>
        <v/>
      </c>
      <c r="J73" s="4" t="str">
        <f t="shared" si="29"/>
        <v/>
      </c>
      <c r="K73" s="4" t="str">
        <f t="shared" si="30"/>
        <v/>
      </c>
      <c r="L73" s="10" t="str">
        <f t="shared" si="31"/>
        <v/>
      </c>
      <c r="M73" s="2" t="str">
        <f t="shared" si="24"/>
        <v/>
      </c>
      <c r="N73" s="4" t="str">
        <f t="shared" si="32"/>
        <v/>
      </c>
      <c r="O73" s="4" t="str">
        <f t="shared" si="33"/>
        <v/>
      </c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</row>
    <row r="74" spans="1:32" x14ac:dyDescent="0.2">
      <c r="A74" s="3"/>
      <c r="B74" s="11"/>
      <c r="C74" s="4" t="str">
        <f t="shared" si="25"/>
        <v/>
      </c>
      <c r="D74" s="11"/>
      <c r="E74" s="4" t="str">
        <f t="shared" si="26"/>
        <v/>
      </c>
      <c r="F74" s="4" t="str">
        <f t="shared" si="27"/>
        <v/>
      </c>
      <c r="G74" s="10" t="str">
        <f t="shared" si="22"/>
        <v/>
      </c>
      <c r="H74" s="4" t="str">
        <f t="shared" si="28"/>
        <v/>
      </c>
      <c r="I74" s="38" t="str">
        <f t="shared" si="23"/>
        <v/>
      </c>
      <c r="J74" s="4" t="str">
        <f t="shared" si="29"/>
        <v/>
      </c>
      <c r="K74" s="4" t="str">
        <f t="shared" si="30"/>
        <v/>
      </c>
      <c r="L74" s="10" t="str">
        <f t="shared" si="31"/>
        <v/>
      </c>
      <c r="M74" s="2" t="str">
        <f t="shared" si="24"/>
        <v/>
      </c>
      <c r="N74" s="4" t="str">
        <f t="shared" si="32"/>
        <v/>
      </c>
      <c r="O74" s="4" t="str">
        <f t="shared" si="33"/>
        <v/>
      </c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</row>
    <row r="75" spans="1:32" x14ac:dyDescent="0.2">
      <c r="A75" s="3"/>
      <c r="B75" s="11"/>
      <c r="C75" s="4" t="str">
        <f t="shared" si="25"/>
        <v/>
      </c>
      <c r="D75" s="11"/>
      <c r="E75" s="4" t="str">
        <f t="shared" si="26"/>
        <v/>
      </c>
      <c r="F75" s="4" t="str">
        <f t="shared" si="27"/>
        <v/>
      </c>
      <c r="G75" s="10" t="str">
        <f t="shared" si="22"/>
        <v/>
      </c>
      <c r="H75" s="4" t="str">
        <f t="shared" si="28"/>
        <v/>
      </c>
      <c r="I75" s="38" t="str">
        <f t="shared" si="23"/>
        <v/>
      </c>
      <c r="J75" s="4" t="str">
        <f t="shared" si="29"/>
        <v/>
      </c>
      <c r="K75" s="4" t="str">
        <f t="shared" si="30"/>
        <v/>
      </c>
      <c r="L75" s="10" t="str">
        <f t="shared" si="31"/>
        <v/>
      </c>
      <c r="M75" s="2" t="str">
        <f t="shared" si="24"/>
        <v/>
      </c>
      <c r="N75" s="4" t="str">
        <f t="shared" si="32"/>
        <v/>
      </c>
      <c r="O75" s="4" t="str">
        <f t="shared" si="33"/>
        <v/>
      </c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</row>
    <row r="76" spans="1:32" x14ac:dyDescent="0.2">
      <c r="A76" s="3"/>
      <c r="B76" s="11"/>
      <c r="C76" s="4" t="str">
        <f t="shared" si="25"/>
        <v/>
      </c>
      <c r="D76" s="11"/>
      <c r="E76" s="4" t="str">
        <f t="shared" si="26"/>
        <v/>
      </c>
      <c r="F76" s="4" t="str">
        <f t="shared" si="27"/>
        <v/>
      </c>
      <c r="G76" s="10" t="str">
        <f t="shared" si="22"/>
        <v/>
      </c>
      <c r="H76" s="4" t="str">
        <f t="shared" si="28"/>
        <v/>
      </c>
      <c r="I76" s="38" t="str">
        <f t="shared" si="23"/>
        <v/>
      </c>
      <c r="J76" s="4" t="str">
        <f t="shared" si="29"/>
        <v/>
      </c>
      <c r="K76" s="4" t="str">
        <f t="shared" si="30"/>
        <v/>
      </c>
      <c r="L76" s="10" t="str">
        <f t="shared" si="31"/>
        <v/>
      </c>
      <c r="M76" s="2" t="str">
        <f t="shared" si="24"/>
        <v/>
      </c>
      <c r="N76" s="4" t="str">
        <f t="shared" si="32"/>
        <v/>
      </c>
      <c r="O76" s="4" t="str">
        <f t="shared" si="33"/>
        <v/>
      </c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</row>
    <row r="77" spans="1:32" x14ac:dyDescent="0.2">
      <c r="A77" s="3"/>
      <c r="B77" s="11"/>
      <c r="C77" s="4" t="str">
        <f t="shared" si="25"/>
        <v/>
      </c>
      <c r="D77" s="11"/>
      <c r="E77" s="4" t="str">
        <f t="shared" si="26"/>
        <v/>
      </c>
      <c r="F77" s="4" t="str">
        <f t="shared" si="27"/>
        <v/>
      </c>
      <c r="G77" s="10" t="str">
        <f t="shared" si="22"/>
        <v/>
      </c>
      <c r="H77" s="4" t="str">
        <f t="shared" si="28"/>
        <v/>
      </c>
      <c r="I77" s="38" t="str">
        <f t="shared" si="23"/>
        <v/>
      </c>
      <c r="J77" s="4" t="str">
        <f t="shared" si="29"/>
        <v/>
      </c>
      <c r="K77" s="4" t="str">
        <f t="shared" si="30"/>
        <v/>
      </c>
      <c r="L77" s="10" t="str">
        <f t="shared" si="31"/>
        <v/>
      </c>
      <c r="M77" s="2" t="str">
        <f t="shared" si="24"/>
        <v/>
      </c>
      <c r="N77" s="4" t="str">
        <f t="shared" si="32"/>
        <v/>
      </c>
      <c r="O77" s="4" t="str">
        <f t="shared" si="33"/>
        <v/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</row>
    <row r="78" spans="1:32" x14ac:dyDescent="0.2">
      <c r="A78" s="3"/>
      <c r="B78" s="11"/>
      <c r="C78" s="4" t="str">
        <f t="shared" si="25"/>
        <v/>
      </c>
      <c r="D78" s="11"/>
      <c r="E78" s="4" t="str">
        <f t="shared" si="26"/>
        <v/>
      </c>
      <c r="F78" s="4" t="str">
        <f t="shared" si="27"/>
        <v/>
      </c>
      <c r="G78" s="10" t="str">
        <f t="shared" si="22"/>
        <v/>
      </c>
      <c r="H78" s="4" t="str">
        <f t="shared" si="28"/>
        <v/>
      </c>
      <c r="I78" s="38" t="str">
        <f t="shared" si="23"/>
        <v/>
      </c>
      <c r="J78" s="4" t="str">
        <f t="shared" si="29"/>
        <v/>
      </c>
      <c r="K78" s="4" t="str">
        <f t="shared" si="30"/>
        <v/>
      </c>
      <c r="L78" s="10" t="str">
        <f t="shared" si="31"/>
        <v/>
      </c>
      <c r="M78" s="2" t="str">
        <f t="shared" si="24"/>
        <v/>
      </c>
      <c r="N78" s="4" t="str">
        <f t="shared" si="32"/>
        <v/>
      </c>
      <c r="O78" s="4" t="str">
        <f t="shared" si="33"/>
        <v/>
      </c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</row>
    <row r="79" spans="1:32" x14ac:dyDescent="0.2">
      <c r="A79" s="3"/>
      <c r="B79" s="11"/>
      <c r="C79" s="4" t="str">
        <f t="shared" si="25"/>
        <v/>
      </c>
      <c r="D79" s="11"/>
      <c r="E79" s="4" t="str">
        <f t="shared" si="26"/>
        <v/>
      </c>
      <c r="F79" s="4" t="str">
        <f t="shared" si="27"/>
        <v/>
      </c>
      <c r="G79" s="10" t="str">
        <f t="shared" si="22"/>
        <v/>
      </c>
      <c r="H79" s="4" t="str">
        <f t="shared" si="28"/>
        <v/>
      </c>
      <c r="I79" s="38" t="str">
        <f t="shared" si="23"/>
        <v/>
      </c>
      <c r="J79" s="4" t="str">
        <f t="shared" si="29"/>
        <v/>
      </c>
      <c r="K79" s="4" t="str">
        <f t="shared" si="30"/>
        <v/>
      </c>
      <c r="L79" s="10" t="str">
        <f t="shared" si="31"/>
        <v/>
      </c>
      <c r="M79" s="2" t="str">
        <f t="shared" si="24"/>
        <v/>
      </c>
      <c r="N79" s="4" t="str">
        <f t="shared" si="32"/>
        <v/>
      </c>
      <c r="O79" s="4" t="str">
        <f t="shared" si="33"/>
        <v/>
      </c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</row>
    <row r="80" spans="1:32" x14ac:dyDescent="0.2">
      <c r="A80" s="3"/>
      <c r="B80" s="18"/>
      <c r="C80" s="16" t="str">
        <f t="shared" si="25"/>
        <v/>
      </c>
      <c r="D80" s="11"/>
      <c r="E80" s="16" t="str">
        <f t="shared" si="26"/>
        <v/>
      </c>
      <c r="F80" s="16" t="str">
        <f t="shared" si="27"/>
        <v/>
      </c>
      <c r="G80" s="17" t="str">
        <f t="shared" si="22"/>
        <v/>
      </c>
      <c r="H80" s="16" t="str">
        <f t="shared" si="28"/>
        <v/>
      </c>
      <c r="I80" s="38" t="str">
        <f t="shared" si="23"/>
        <v/>
      </c>
      <c r="J80" s="16" t="str">
        <f t="shared" si="29"/>
        <v/>
      </c>
      <c r="K80" s="16" t="str">
        <f t="shared" si="30"/>
        <v/>
      </c>
      <c r="L80" s="17" t="str">
        <f t="shared" si="31"/>
        <v/>
      </c>
      <c r="M80" s="2" t="str">
        <f t="shared" si="24"/>
        <v/>
      </c>
      <c r="N80" s="16" t="str">
        <f t="shared" si="32"/>
        <v/>
      </c>
      <c r="O80" s="16" t="str">
        <f t="shared" si="33"/>
        <v/>
      </c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</row>
    <row r="81" spans="1:32" x14ac:dyDescent="0.2">
      <c r="A81" s="3"/>
      <c r="B81" s="11"/>
      <c r="C81" s="4" t="str">
        <f t="shared" si="25"/>
        <v/>
      </c>
      <c r="D81" s="11"/>
      <c r="E81" s="4" t="str">
        <f t="shared" si="26"/>
        <v/>
      </c>
      <c r="F81" s="4" t="str">
        <f t="shared" si="27"/>
        <v/>
      </c>
      <c r="G81" s="10" t="str">
        <f t="shared" si="22"/>
        <v/>
      </c>
      <c r="H81" s="4" t="str">
        <f t="shared" si="28"/>
        <v/>
      </c>
      <c r="I81" s="38" t="str">
        <f t="shared" si="23"/>
        <v/>
      </c>
      <c r="J81" s="4" t="str">
        <f t="shared" si="29"/>
        <v/>
      </c>
      <c r="K81" s="4" t="str">
        <f t="shared" si="30"/>
        <v/>
      </c>
      <c r="L81" s="10" t="str">
        <f t="shared" si="31"/>
        <v/>
      </c>
      <c r="M81" s="2" t="str">
        <f t="shared" si="24"/>
        <v/>
      </c>
      <c r="N81" s="4" t="str">
        <f t="shared" si="32"/>
        <v/>
      </c>
      <c r="O81" s="4" t="str">
        <f t="shared" si="33"/>
        <v/>
      </c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</row>
    <row r="82" spans="1:32" x14ac:dyDescent="0.2">
      <c r="A82" s="3"/>
      <c r="B82" s="11"/>
      <c r="C82" s="4" t="str">
        <f t="shared" si="25"/>
        <v/>
      </c>
      <c r="D82" s="11"/>
      <c r="E82" s="4" t="str">
        <f t="shared" si="26"/>
        <v/>
      </c>
      <c r="F82" s="4" t="str">
        <f t="shared" si="27"/>
        <v/>
      </c>
      <c r="G82" s="10" t="str">
        <f t="shared" si="22"/>
        <v/>
      </c>
      <c r="H82" s="4" t="str">
        <f t="shared" si="28"/>
        <v/>
      </c>
      <c r="I82" s="38" t="str">
        <f t="shared" si="23"/>
        <v/>
      </c>
      <c r="J82" s="4" t="str">
        <f t="shared" si="29"/>
        <v/>
      </c>
      <c r="K82" s="4" t="str">
        <f t="shared" si="30"/>
        <v/>
      </c>
      <c r="L82" s="10" t="str">
        <f t="shared" si="31"/>
        <v/>
      </c>
      <c r="M82" s="2" t="str">
        <f t="shared" si="24"/>
        <v/>
      </c>
      <c r="N82" s="4" t="str">
        <f t="shared" si="32"/>
        <v/>
      </c>
      <c r="O82" s="4" t="str">
        <f t="shared" si="33"/>
        <v/>
      </c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</row>
    <row r="83" spans="1:32" x14ac:dyDescent="0.2">
      <c r="A83" s="3"/>
      <c r="B83" s="11"/>
      <c r="C83" s="4" t="str">
        <f t="shared" si="25"/>
        <v/>
      </c>
      <c r="D83" s="11"/>
      <c r="E83" s="4" t="str">
        <f t="shared" si="26"/>
        <v/>
      </c>
      <c r="F83" s="4" t="str">
        <f t="shared" si="27"/>
        <v/>
      </c>
      <c r="G83" s="10" t="str">
        <f t="shared" si="22"/>
        <v/>
      </c>
      <c r="H83" s="4" t="str">
        <f t="shared" si="28"/>
        <v/>
      </c>
      <c r="I83" s="38" t="str">
        <f t="shared" si="23"/>
        <v/>
      </c>
      <c r="J83" s="4" t="str">
        <f t="shared" si="29"/>
        <v/>
      </c>
      <c r="K83" s="4" t="str">
        <f t="shared" si="30"/>
        <v/>
      </c>
      <c r="L83" s="10" t="str">
        <f t="shared" si="31"/>
        <v/>
      </c>
      <c r="M83" s="2" t="str">
        <f t="shared" si="24"/>
        <v/>
      </c>
      <c r="N83" s="4" t="str">
        <f t="shared" si="32"/>
        <v/>
      </c>
      <c r="O83" s="4" t="str">
        <f t="shared" si="33"/>
        <v/>
      </c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</row>
    <row r="84" spans="1:32" x14ac:dyDescent="0.2">
      <c r="A84" s="3"/>
      <c r="B84" s="11"/>
      <c r="C84" s="4" t="str">
        <f t="shared" si="25"/>
        <v/>
      </c>
      <c r="D84" s="11"/>
      <c r="E84" s="4" t="str">
        <f t="shared" si="26"/>
        <v/>
      </c>
      <c r="F84" s="4" t="str">
        <f t="shared" si="27"/>
        <v/>
      </c>
      <c r="G84" s="10" t="str">
        <f t="shared" si="22"/>
        <v/>
      </c>
      <c r="H84" s="4" t="str">
        <f t="shared" si="28"/>
        <v/>
      </c>
      <c r="I84" s="38" t="str">
        <f t="shared" si="23"/>
        <v/>
      </c>
      <c r="J84" s="4" t="str">
        <f t="shared" si="29"/>
        <v/>
      </c>
      <c r="K84" s="4" t="str">
        <f t="shared" si="30"/>
        <v/>
      </c>
      <c r="L84" s="10" t="str">
        <f t="shared" si="31"/>
        <v/>
      </c>
      <c r="M84" s="2" t="str">
        <f t="shared" si="24"/>
        <v/>
      </c>
      <c r="N84" s="4" t="str">
        <f t="shared" si="32"/>
        <v/>
      </c>
      <c r="O84" s="4" t="str">
        <f t="shared" si="33"/>
        <v/>
      </c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</row>
    <row r="85" spans="1:32" x14ac:dyDescent="0.2">
      <c r="A85" s="3"/>
      <c r="B85" s="11"/>
      <c r="C85" s="4" t="str">
        <f t="shared" si="25"/>
        <v/>
      </c>
      <c r="D85" s="11"/>
      <c r="E85" s="4" t="str">
        <f t="shared" si="26"/>
        <v/>
      </c>
      <c r="F85" s="4" t="str">
        <f t="shared" si="27"/>
        <v/>
      </c>
      <c r="G85" s="10" t="str">
        <f t="shared" si="22"/>
        <v/>
      </c>
      <c r="H85" s="4" t="str">
        <f t="shared" si="28"/>
        <v/>
      </c>
      <c r="I85" s="38" t="str">
        <f t="shared" si="23"/>
        <v/>
      </c>
      <c r="J85" s="4" t="str">
        <f t="shared" si="29"/>
        <v/>
      </c>
      <c r="K85" s="4" t="str">
        <f t="shared" si="30"/>
        <v/>
      </c>
      <c r="L85" s="10" t="str">
        <f t="shared" si="31"/>
        <v/>
      </c>
      <c r="M85" s="2" t="str">
        <f t="shared" si="24"/>
        <v/>
      </c>
      <c r="N85" s="4" t="str">
        <f t="shared" si="32"/>
        <v/>
      </c>
      <c r="O85" s="4" t="str">
        <f t="shared" si="33"/>
        <v/>
      </c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</row>
    <row r="86" spans="1:32" x14ac:dyDescent="0.2">
      <c r="A86" s="3"/>
      <c r="B86" s="11"/>
      <c r="C86" s="4" t="str">
        <f t="shared" si="25"/>
        <v/>
      </c>
      <c r="D86" s="11"/>
      <c r="E86" s="4" t="str">
        <f t="shared" si="26"/>
        <v/>
      </c>
      <c r="F86" s="4" t="str">
        <f t="shared" si="27"/>
        <v/>
      </c>
      <c r="G86" s="10" t="str">
        <f t="shared" si="22"/>
        <v/>
      </c>
      <c r="H86" s="4" t="str">
        <f t="shared" si="28"/>
        <v/>
      </c>
      <c r="I86" s="38" t="str">
        <f t="shared" si="23"/>
        <v/>
      </c>
      <c r="J86" s="4" t="str">
        <f t="shared" si="29"/>
        <v/>
      </c>
      <c r="K86" s="4" t="str">
        <f t="shared" si="30"/>
        <v/>
      </c>
      <c r="L86" s="10" t="str">
        <f t="shared" si="31"/>
        <v/>
      </c>
      <c r="M86" s="2" t="str">
        <f t="shared" si="24"/>
        <v/>
      </c>
      <c r="N86" s="4" t="str">
        <f t="shared" si="32"/>
        <v/>
      </c>
      <c r="O86" s="4" t="str">
        <f t="shared" si="33"/>
        <v/>
      </c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</row>
    <row r="87" spans="1:32" x14ac:dyDescent="0.2">
      <c r="A87" s="3"/>
      <c r="B87" s="11"/>
      <c r="C87" s="4" t="str">
        <f t="shared" si="25"/>
        <v/>
      </c>
      <c r="D87" s="11"/>
      <c r="E87" s="4" t="str">
        <f t="shared" si="26"/>
        <v/>
      </c>
      <c r="F87" s="4" t="str">
        <f t="shared" si="27"/>
        <v/>
      </c>
      <c r="G87" s="10" t="str">
        <f t="shared" si="22"/>
        <v/>
      </c>
      <c r="H87" s="4" t="str">
        <f t="shared" si="28"/>
        <v/>
      </c>
      <c r="I87" s="38" t="str">
        <f t="shared" si="23"/>
        <v/>
      </c>
      <c r="J87" s="4" t="str">
        <f t="shared" si="29"/>
        <v/>
      </c>
      <c r="K87" s="4" t="str">
        <f t="shared" si="30"/>
        <v/>
      </c>
      <c r="L87" s="10" t="str">
        <f t="shared" si="31"/>
        <v/>
      </c>
      <c r="M87" s="2" t="str">
        <f t="shared" si="24"/>
        <v/>
      </c>
      <c r="N87" s="4" t="str">
        <f t="shared" si="32"/>
        <v/>
      </c>
      <c r="O87" s="4" t="str">
        <f t="shared" si="33"/>
        <v/>
      </c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</row>
    <row r="88" spans="1:32" x14ac:dyDescent="0.2">
      <c r="A88" s="3"/>
      <c r="B88" s="11"/>
      <c r="C88" s="4" t="str">
        <f t="shared" si="25"/>
        <v/>
      </c>
      <c r="D88" s="11"/>
      <c r="E88" s="4" t="str">
        <f t="shared" si="26"/>
        <v/>
      </c>
      <c r="F88" s="4" t="str">
        <f t="shared" si="27"/>
        <v/>
      </c>
      <c r="G88" s="10" t="str">
        <f t="shared" si="22"/>
        <v/>
      </c>
      <c r="H88" s="4" t="str">
        <f t="shared" si="28"/>
        <v/>
      </c>
      <c r="I88" s="38" t="str">
        <f t="shared" si="23"/>
        <v/>
      </c>
      <c r="J88" s="4" t="str">
        <f t="shared" si="29"/>
        <v/>
      </c>
      <c r="K88" s="4" t="str">
        <f t="shared" si="30"/>
        <v/>
      </c>
      <c r="L88" s="10" t="str">
        <f t="shared" si="31"/>
        <v/>
      </c>
      <c r="M88" s="2" t="str">
        <f t="shared" si="24"/>
        <v/>
      </c>
      <c r="N88" s="4" t="str">
        <f t="shared" si="32"/>
        <v/>
      </c>
      <c r="O88" s="4" t="str">
        <f t="shared" si="33"/>
        <v/>
      </c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</row>
    <row r="89" spans="1:32" x14ac:dyDescent="0.2">
      <c r="A89" s="3"/>
      <c r="B89" s="11"/>
      <c r="C89" s="4" t="str">
        <f t="shared" si="25"/>
        <v/>
      </c>
      <c r="D89" s="11"/>
      <c r="E89" s="4" t="str">
        <f t="shared" si="26"/>
        <v/>
      </c>
      <c r="F89" s="4" t="str">
        <f t="shared" si="27"/>
        <v/>
      </c>
      <c r="G89" s="10" t="str">
        <f t="shared" si="22"/>
        <v/>
      </c>
      <c r="H89" s="4" t="str">
        <f t="shared" si="28"/>
        <v/>
      </c>
      <c r="I89" s="38" t="str">
        <f t="shared" si="23"/>
        <v/>
      </c>
      <c r="J89" s="4" t="str">
        <f t="shared" si="29"/>
        <v/>
      </c>
      <c r="K89" s="4" t="str">
        <f t="shared" si="30"/>
        <v/>
      </c>
      <c r="L89" s="10" t="str">
        <f t="shared" si="31"/>
        <v/>
      </c>
      <c r="M89" s="2" t="str">
        <f t="shared" si="24"/>
        <v/>
      </c>
      <c r="N89" s="4" t="str">
        <f t="shared" si="32"/>
        <v/>
      </c>
      <c r="O89" s="4" t="str">
        <f t="shared" si="33"/>
        <v/>
      </c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</row>
    <row r="90" spans="1:32" x14ac:dyDescent="0.2">
      <c r="A90" s="3"/>
      <c r="B90" s="11"/>
      <c r="C90" s="4" t="str">
        <f t="shared" si="25"/>
        <v/>
      </c>
      <c r="D90" s="11"/>
      <c r="E90" s="4" t="str">
        <f t="shared" si="26"/>
        <v/>
      </c>
      <c r="F90" s="4" t="str">
        <f t="shared" si="27"/>
        <v/>
      </c>
      <c r="G90" s="10" t="str">
        <f t="shared" si="22"/>
        <v/>
      </c>
      <c r="H90" s="4" t="str">
        <f t="shared" si="28"/>
        <v/>
      </c>
      <c r="I90" s="38" t="str">
        <f t="shared" si="23"/>
        <v/>
      </c>
      <c r="J90" s="4" t="str">
        <f t="shared" si="29"/>
        <v/>
      </c>
      <c r="K90" s="4" t="str">
        <f t="shared" si="30"/>
        <v/>
      </c>
      <c r="L90" s="10" t="str">
        <f t="shared" si="31"/>
        <v/>
      </c>
      <c r="M90" s="2" t="str">
        <f t="shared" si="24"/>
        <v/>
      </c>
      <c r="N90" s="4" t="str">
        <f t="shared" si="32"/>
        <v/>
      </c>
      <c r="O90" s="4" t="str">
        <f t="shared" si="33"/>
        <v/>
      </c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</row>
    <row r="91" spans="1:32" x14ac:dyDescent="0.2">
      <c r="A91" s="3"/>
      <c r="B91" s="11"/>
      <c r="C91" s="4" t="str">
        <f t="shared" si="25"/>
        <v/>
      </c>
      <c r="D91" s="11"/>
      <c r="E91" s="4" t="str">
        <f t="shared" si="26"/>
        <v/>
      </c>
      <c r="F91" s="4" t="str">
        <f t="shared" si="27"/>
        <v/>
      </c>
      <c r="G91" s="10" t="str">
        <f t="shared" si="22"/>
        <v/>
      </c>
      <c r="H91" s="4" t="str">
        <f t="shared" si="28"/>
        <v/>
      </c>
      <c r="I91" s="38" t="str">
        <f t="shared" si="23"/>
        <v/>
      </c>
      <c r="J91" s="4" t="str">
        <f t="shared" si="29"/>
        <v/>
      </c>
      <c r="K91" s="4" t="str">
        <f t="shared" si="30"/>
        <v/>
      </c>
      <c r="L91" s="10" t="str">
        <f t="shared" si="31"/>
        <v/>
      </c>
      <c r="M91" s="2" t="str">
        <f t="shared" si="24"/>
        <v/>
      </c>
      <c r="N91" s="4" t="str">
        <f t="shared" si="32"/>
        <v/>
      </c>
      <c r="O91" s="4" t="str">
        <f t="shared" si="33"/>
        <v/>
      </c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</row>
    <row r="92" spans="1:32" x14ac:dyDescent="0.2">
      <c r="A92" s="3"/>
      <c r="B92" s="11"/>
      <c r="C92" s="4" t="str">
        <f t="shared" si="25"/>
        <v/>
      </c>
      <c r="D92" s="11"/>
      <c r="E92" s="4" t="str">
        <f t="shared" si="26"/>
        <v/>
      </c>
      <c r="F92" s="4" t="str">
        <f t="shared" si="27"/>
        <v/>
      </c>
      <c r="G92" s="10" t="str">
        <f t="shared" si="22"/>
        <v/>
      </c>
      <c r="H92" s="4" t="str">
        <f t="shared" si="28"/>
        <v/>
      </c>
      <c r="I92" s="38" t="str">
        <f t="shared" si="23"/>
        <v/>
      </c>
      <c r="J92" s="4" t="str">
        <f t="shared" si="29"/>
        <v/>
      </c>
      <c r="K92" s="4" t="str">
        <f t="shared" si="30"/>
        <v/>
      </c>
      <c r="L92" s="10" t="str">
        <f t="shared" si="31"/>
        <v/>
      </c>
      <c r="M92" s="2" t="str">
        <f t="shared" si="24"/>
        <v/>
      </c>
      <c r="N92" s="4" t="str">
        <f t="shared" si="32"/>
        <v/>
      </c>
      <c r="O92" s="4" t="str">
        <f t="shared" si="33"/>
        <v/>
      </c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</row>
    <row r="93" spans="1:32" x14ac:dyDescent="0.2">
      <c r="A93" s="3"/>
      <c r="B93" s="11"/>
      <c r="C93" s="4" t="str">
        <f t="shared" si="25"/>
        <v/>
      </c>
      <c r="D93" s="11"/>
      <c r="E93" s="4" t="str">
        <f t="shared" si="26"/>
        <v/>
      </c>
      <c r="F93" s="4" t="str">
        <f t="shared" si="27"/>
        <v/>
      </c>
      <c r="G93" s="10" t="str">
        <f t="shared" si="22"/>
        <v/>
      </c>
      <c r="H93" s="4" t="str">
        <f t="shared" si="28"/>
        <v/>
      </c>
      <c r="I93" s="38" t="str">
        <f t="shared" si="23"/>
        <v/>
      </c>
      <c r="J93" s="4" t="str">
        <f t="shared" si="29"/>
        <v/>
      </c>
      <c r="K93" s="4" t="str">
        <f t="shared" si="30"/>
        <v/>
      </c>
      <c r="L93" s="10" t="str">
        <f t="shared" si="31"/>
        <v/>
      </c>
      <c r="M93" s="2" t="str">
        <f t="shared" si="24"/>
        <v/>
      </c>
      <c r="N93" s="4" t="str">
        <f t="shared" si="32"/>
        <v/>
      </c>
      <c r="O93" s="4" t="str">
        <f t="shared" si="33"/>
        <v/>
      </c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</row>
    <row r="94" spans="1:32" x14ac:dyDescent="0.2">
      <c r="A94" s="3"/>
      <c r="B94" s="11"/>
      <c r="C94" s="4" t="str">
        <f t="shared" si="25"/>
        <v/>
      </c>
      <c r="D94" s="11"/>
      <c r="E94" s="4" t="str">
        <f t="shared" si="26"/>
        <v/>
      </c>
      <c r="F94" s="4" t="str">
        <f t="shared" si="27"/>
        <v/>
      </c>
      <c r="G94" s="10" t="str">
        <f t="shared" si="22"/>
        <v/>
      </c>
      <c r="H94" s="4" t="str">
        <f t="shared" si="28"/>
        <v/>
      </c>
      <c r="I94" s="38" t="str">
        <f t="shared" si="23"/>
        <v/>
      </c>
      <c r="J94" s="4" t="str">
        <f t="shared" si="29"/>
        <v/>
      </c>
      <c r="K94" s="4" t="str">
        <f t="shared" si="30"/>
        <v/>
      </c>
      <c r="L94" s="10" t="str">
        <f t="shared" si="31"/>
        <v/>
      </c>
      <c r="M94" s="2" t="str">
        <f t="shared" si="24"/>
        <v/>
      </c>
      <c r="N94" s="4" t="str">
        <f t="shared" si="32"/>
        <v/>
      </c>
      <c r="O94" s="4" t="str">
        <f t="shared" si="33"/>
        <v/>
      </c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</row>
    <row r="95" spans="1:32" x14ac:dyDescent="0.2">
      <c r="A95" s="3"/>
      <c r="B95" s="11"/>
      <c r="C95" s="4" t="str">
        <f t="shared" si="25"/>
        <v/>
      </c>
      <c r="D95" s="11"/>
      <c r="E95" s="4" t="str">
        <f t="shared" si="26"/>
        <v/>
      </c>
      <c r="F95" s="4" t="str">
        <f t="shared" si="27"/>
        <v/>
      </c>
      <c r="G95" s="10" t="str">
        <f t="shared" si="22"/>
        <v/>
      </c>
      <c r="H95" s="4" t="str">
        <f t="shared" si="28"/>
        <v/>
      </c>
      <c r="I95" s="38" t="str">
        <f t="shared" si="23"/>
        <v/>
      </c>
      <c r="J95" s="4" t="str">
        <f t="shared" si="29"/>
        <v/>
      </c>
      <c r="K95" s="4" t="str">
        <f t="shared" si="30"/>
        <v/>
      </c>
      <c r="L95" s="10" t="str">
        <f t="shared" si="31"/>
        <v/>
      </c>
      <c r="M95" s="2" t="str">
        <f t="shared" si="24"/>
        <v/>
      </c>
      <c r="N95" s="4" t="str">
        <f t="shared" si="32"/>
        <v/>
      </c>
      <c r="O95" s="4" t="str">
        <f t="shared" si="33"/>
        <v/>
      </c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</row>
    <row r="96" spans="1:32" x14ac:dyDescent="0.2">
      <c r="A96" s="3"/>
      <c r="B96" s="11"/>
      <c r="C96" s="4" t="str">
        <f t="shared" si="25"/>
        <v/>
      </c>
      <c r="D96" s="11"/>
      <c r="E96" s="4" t="str">
        <f t="shared" si="26"/>
        <v/>
      </c>
      <c r="F96" s="4" t="str">
        <f t="shared" si="27"/>
        <v/>
      </c>
      <c r="G96" s="10" t="str">
        <f t="shared" si="22"/>
        <v/>
      </c>
      <c r="H96" s="4" t="str">
        <f t="shared" si="28"/>
        <v/>
      </c>
      <c r="I96" s="38" t="str">
        <f t="shared" si="23"/>
        <v/>
      </c>
      <c r="J96" s="4" t="str">
        <f t="shared" si="29"/>
        <v/>
      </c>
      <c r="K96" s="4" t="str">
        <f t="shared" si="30"/>
        <v/>
      </c>
      <c r="L96" s="10" t="str">
        <f t="shared" si="31"/>
        <v/>
      </c>
      <c r="M96" s="2" t="str">
        <f t="shared" si="24"/>
        <v/>
      </c>
      <c r="N96" s="4" t="str">
        <f t="shared" si="32"/>
        <v/>
      </c>
      <c r="O96" s="4" t="str">
        <f t="shared" si="33"/>
        <v/>
      </c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</row>
    <row r="97" spans="1:32" x14ac:dyDescent="0.2">
      <c r="A97" s="3"/>
      <c r="B97" s="11"/>
      <c r="C97" s="4" t="str">
        <f t="shared" si="25"/>
        <v/>
      </c>
      <c r="D97" s="11"/>
      <c r="E97" s="4" t="str">
        <f t="shared" si="26"/>
        <v/>
      </c>
      <c r="F97" s="4" t="str">
        <f t="shared" si="27"/>
        <v/>
      </c>
      <c r="G97" s="10" t="str">
        <f t="shared" si="22"/>
        <v/>
      </c>
      <c r="H97" s="4" t="str">
        <f t="shared" si="28"/>
        <v/>
      </c>
      <c r="I97" s="38" t="str">
        <f t="shared" si="23"/>
        <v/>
      </c>
      <c r="J97" s="4" t="str">
        <f t="shared" si="29"/>
        <v/>
      </c>
      <c r="K97" s="4" t="str">
        <f t="shared" si="30"/>
        <v/>
      </c>
      <c r="L97" s="10" t="str">
        <f t="shared" si="31"/>
        <v/>
      </c>
      <c r="M97" s="2" t="str">
        <f t="shared" si="24"/>
        <v/>
      </c>
      <c r="N97" s="4" t="str">
        <f t="shared" si="32"/>
        <v/>
      </c>
      <c r="O97" s="4" t="str">
        <f t="shared" si="33"/>
        <v/>
      </c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</row>
    <row r="98" spans="1:32" x14ac:dyDescent="0.2">
      <c r="A98" s="3"/>
      <c r="B98" s="11"/>
      <c r="C98" s="4" t="str">
        <f t="shared" si="25"/>
        <v/>
      </c>
      <c r="D98" s="11"/>
      <c r="E98" s="4" t="str">
        <f t="shared" si="26"/>
        <v/>
      </c>
      <c r="F98" s="4" t="str">
        <f t="shared" si="27"/>
        <v/>
      </c>
      <c r="G98" s="10" t="str">
        <f t="shared" si="22"/>
        <v/>
      </c>
      <c r="H98" s="4" t="str">
        <f t="shared" si="28"/>
        <v/>
      </c>
      <c r="I98" s="38" t="str">
        <f t="shared" si="23"/>
        <v/>
      </c>
      <c r="J98" s="4" t="str">
        <f t="shared" si="29"/>
        <v/>
      </c>
      <c r="K98" s="4" t="str">
        <f t="shared" si="30"/>
        <v/>
      </c>
      <c r="L98" s="10" t="str">
        <f t="shared" si="31"/>
        <v/>
      </c>
      <c r="M98" s="2" t="str">
        <f t="shared" si="24"/>
        <v/>
      </c>
      <c r="N98" s="4" t="str">
        <f t="shared" si="32"/>
        <v/>
      </c>
      <c r="O98" s="4" t="str">
        <f t="shared" si="33"/>
        <v/>
      </c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</row>
    <row r="99" spans="1:32" x14ac:dyDescent="0.2">
      <c r="A99" s="3"/>
      <c r="B99" s="11"/>
      <c r="C99" s="4" t="str">
        <f t="shared" si="25"/>
        <v/>
      </c>
      <c r="D99" s="11"/>
      <c r="E99" s="4" t="str">
        <f t="shared" si="26"/>
        <v/>
      </c>
      <c r="F99" s="4" t="str">
        <f t="shared" si="27"/>
        <v/>
      </c>
      <c r="G99" s="10" t="str">
        <f t="shared" si="22"/>
        <v/>
      </c>
      <c r="H99" s="4" t="str">
        <f t="shared" si="28"/>
        <v/>
      </c>
      <c r="I99" s="38" t="str">
        <f t="shared" si="23"/>
        <v/>
      </c>
      <c r="J99" s="4" t="str">
        <f t="shared" si="29"/>
        <v/>
      </c>
      <c r="K99" s="4" t="str">
        <f t="shared" si="30"/>
        <v/>
      </c>
      <c r="L99" s="10" t="str">
        <f t="shared" si="31"/>
        <v/>
      </c>
      <c r="M99" s="2" t="str">
        <f t="shared" si="24"/>
        <v/>
      </c>
      <c r="N99" s="4" t="str">
        <f t="shared" si="32"/>
        <v/>
      </c>
      <c r="O99" s="4" t="str">
        <f t="shared" si="33"/>
        <v/>
      </c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</row>
    <row r="100" spans="1:32" x14ac:dyDescent="0.2">
      <c r="A100" s="3"/>
      <c r="B100" s="11"/>
      <c r="C100" s="4" t="str">
        <f t="shared" si="25"/>
        <v/>
      </c>
      <c r="D100" s="11"/>
      <c r="E100" s="4" t="str">
        <f t="shared" si="26"/>
        <v/>
      </c>
      <c r="F100" s="4" t="str">
        <f t="shared" si="27"/>
        <v/>
      </c>
      <c r="G100" s="10" t="str">
        <f t="shared" si="22"/>
        <v/>
      </c>
      <c r="H100" s="4" t="str">
        <f t="shared" si="28"/>
        <v/>
      </c>
      <c r="I100" s="38" t="str">
        <f t="shared" si="23"/>
        <v/>
      </c>
      <c r="J100" s="4" t="str">
        <f t="shared" si="29"/>
        <v/>
      </c>
      <c r="K100" s="4" t="str">
        <f t="shared" si="30"/>
        <v/>
      </c>
      <c r="L100" s="10" t="str">
        <f t="shared" si="31"/>
        <v/>
      </c>
      <c r="M100" s="2" t="str">
        <f t="shared" si="24"/>
        <v/>
      </c>
      <c r="N100" s="4" t="str">
        <f t="shared" si="32"/>
        <v/>
      </c>
      <c r="O100" s="4" t="str">
        <f t="shared" si="33"/>
        <v/>
      </c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</row>
    <row r="101" spans="1:32" x14ac:dyDescent="0.2">
      <c r="A101" s="3"/>
      <c r="B101" s="11"/>
      <c r="C101" s="4" t="str">
        <f t="shared" si="25"/>
        <v/>
      </c>
      <c r="D101" s="11"/>
      <c r="E101" s="4" t="str">
        <f t="shared" si="26"/>
        <v/>
      </c>
      <c r="F101" s="4" t="str">
        <f t="shared" si="27"/>
        <v/>
      </c>
      <c r="G101" s="10" t="str">
        <f t="shared" si="22"/>
        <v/>
      </c>
      <c r="H101" s="4" t="str">
        <f t="shared" si="28"/>
        <v/>
      </c>
      <c r="I101" s="38" t="str">
        <f t="shared" si="23"/>
        <v/>
      </c>
      <c r="J101" s="4" t="str">
        <f t="shared" si="29"/>
        <v/>
      </c>
      <c r="K101" s="4" t="str">
        <f t="shared" si="30"/>
        <v/>
      </c>
      <c r="L101" s="10" t="str">
        <f t="shared" si="31"/>
        <v/>
      </c>
      <c r="M101" s="2" t="str">
        <f t="shared" si="24"/>
        <v/>
      </c>
      <c r="N101" s="4" t="str">
        <f t="shared" si="32"/>
        <v/>
      </c>
      <c r="O101" s="4" t="str">
        <f t="shared" si="33"/>
        <v/>
      </c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</row>
    <row r="102" spans="1:32" ht="13.5" thickBot="1" x14ac:dyDescent="0.25">
      <c r="A102" s="62"/>
      <c r="B102" s="8"/>
      <c r="C102" s="6" t="str">
        <f t="shared" si="25"/>
        <v/>
      </c>
      <c r="D102" s="8"/>
      <c r="E102" s="6" t="str">
        <f t="shared" si="26"/>
        <v/>
      </c>
      <c r="F102" s="6" t="str">
        <f t="shared" si="27"/>
        <v/>
      </c>
      <c r="G102" s="7" t="str">
        <f t="shared" si="22"/>
        <v/>
      </c>
      <c r="H102" s="6" t="str">
        <f t="shared" si="28"/>
        <v/>
      </c>
      <c r="I102" s="39" t="str">
        <f t="shared" si="23"/>
        <v/>
      </c>
      <c r="J102" s="6" t="str">
        <f t="shared" si="29"/>
        <v/>
      </c>
      <c r="K102" s="6" t="str">
        <f t="shared" si="30"/>
        <v/>
      </c>
      <c r="L102" s="7" t="str">
        <f t="shared" si="31"/>
        <v/>
      </c>
      <c r="M102" s="2" t="str">
        <f t="shared" si="24"/>
        <v/>
      </c>
      <c r="N102" s="6" t="str">
        <f t="shared" si="32"/>
        <v/>
      </c>
      <c r="O102" s="6" t="str">
        <f t="shared" si="33"/>
        <v/>
      </c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pane ySplit="510" topLeftCell="A29" activePane="bottomLeft"/>
      <selection activeCell="A4" sqref="A4"/>
      <selection pane="bottomLeft" activeCell="S45" sqref="S45"/>
    </sheetView>
  </sheetViews>
  <sheetFormatPr defaultRowHeight="12.75" x14ac:dyDescent="0.2"/>
  <cols>
    <col min="1" max="1" width="3" bestFit="1" customWidth="1"/>
    <col min="2" max="2" width="7.7109375" hidden="1" customWidth="1"/>
    <col min="3" max="3" width="6.42578125" hidden="1" customWidth="1"/>
    <col min="4" max="4" width="6.140625" hidden="1" customWidth="1"/>
    <col min="5" max="5" width="8.140625" bestFit="1" customWidth="1"/>
    <col min="7" max="7" width="5.7109375" bestFit="1" customWidth="1"/>
    <col min="8" max="8" width="4.42578125" hidden="1" customWidth="1"/>
    <col min="9" max="9" width="8.5703125" hidden="1" customWidth="1"/>
    <col min="10" max="10" width="6.5703125" bestFit="1" customWidth="1"/>
    <col min="11" max="11" width="4.42578125" style="82" hidden="1" customWidth="1"/>
    <col min="12" max="12" width="11" hidden="1" customWidth="1"/>
    <col min="13" max="13" width="6.85546875" bestFit="1" customWidth="1"/>
    <col min="14" max="14" width="3" style="82" hidden="1" customWidth="1"/>
    <col min="15" max="15" width="11" hidden="1" customWidth="1"/>
    <col min="16" max="16" width="3" hidden="1" customWidth="1"/>
    <col min="17" max="17" width="6.85546875" bestFit="1" customWidth="1"/>
    <col min="19" max="19" width="6.85546875" bestFit="1" customWidth="1"/>
    <col min="24" max="24" width="12.42578125" bestFit="1" customWidth="1"/>
  </cols>
  <sheetData>
    <row r="1" spans="1:18" x14ac:dyDescent="0.2">
      <c r="A1" s="63" t="s">
        <v>0</v>
      </c>
      <c r="B1" s="35" t="s">
        <v>18</v>
      </c>
      <c r="C1" s="63" t="s">
        <v>0</v>
      </c>
      <c r="D1" s="64" t="s">
        <v>3</v>
      </c>
      <c r="E1" s="33" t="s">
        <v>1</v>
      </c>
      <c r="F1" s="34" t="s">
        <v>10</v>
      </c>
      <c r="G1" s="35" t="s">
        <v>7</v>
      </c>
      <c r="H1" s="35" t="s">
        <v>0</v>
      </c>
      <c r="I1" s="35" t="s">
        <v>17</v>
      </c>
      <c r="J1" s="37" t="s">
        <v>21</v>
      </c>
      <c r="K1" s="79" t="s">
        <v>0</v>
      </c>
      <c r="L1" s="35" t="s">
        <v>17</v>
      </c>
      <c r="M1" s="37" t="s">
        <v>20</v>
      </c>
      <c r="N1" s="79" t="s">
        <v>0</v>
      </c>
      <c r="O1" s="35" t="s">
        <v>17</v>
      </c>
      <c r="P1" s="35" t="s">
        <v>0</v>
      </c>
      <c r="Q1" s="37" t="s">
        <v>19</v>
      </c>
      <c r="R1" s="36" t="s">
        <v>4</v>
      </c>
    </row>
    <row r="2" spans="1:18" x14ac:dyDescent="0.2">
      <c r="A2" s="65">
        <v>0</v>
      </c>
      <c r="B2" s="65">
        <v>0</v>
      </c>
      <c r="C2" s="65">
        <v>0</v>
      </c>
      <c r="D2" s="65">
        <v>0</v>
      </c>
      <c r="E2" s="24">
        <f>IF(CRe!A2="","",CRe!A2)</f>
        <v>43095</v>
      </c>
      <c r="F2" s="46">
        <f>IF(CRe!I2="","",CRe!I2)</f>
        <v>3260.84</v>
      </c>
      <c r="G2" s="29"/>
      <c r="H2" s="26">
        <v>0</v>
      </c>
      <c r="I2" s="26">
        <v>1</v>
      </c>
      <c r="J2" s="29"/>
      <c r="K2" s="80"/>
      <c r="L2" s="32"/>
      <c r="M2" s="32"/>
      <c r="N2" s="80"/>
      <c r="O2" s="32"/>
      <c r="P2" s="61">
        <v>0</v>
      </c>
      <c r="Q2" s="32"/>
      <c r="R2" s="9"/>
    </row>
    <row r="3" spans="1:18" x14ac:dyDescent="0.2">
      <c r="A3" s="2">
        <f>IF(G3="","",A2+1)</f>
        <v>1</v>
      </c>
      <c r="B3" s="2">
        <f>IF(A3="","",IF(E3="",B2,E3-E$2))</f>
        <v>3</v>
      </c>
      <c r="C3" s="2">
        <f>IF(B3="","",C2+1)</f>
        <v>1</v>
      </c>
      <c r="D3" s="2">
        <f>IF(C3="","",D2+1)</f>
        <v>1</v>
      </c>
      <c r="E3" s="24">
        <f>IF(CRe!A3="","",CRe!A3)</f>
        <v>43098</v>
      </c>
      <c r="F3" s="46">
        <f>IF(CRe!I3="","",CRe!I3)</f>
        <v>3291.95</v>
      </c>
      <c r="G3" s="10">
        <f>CRe!L3</f>
        <v>0.95404865004108363</v>
      </c>
      <c r="H3" s="2">
        <f>IF(G3="","",H2+1)</f>
        <v>1</v>
      </c>
      <c r="I3" s="23">
        <f t="shared" ref="I3:I34" si="0">IF(G3="","",I2*(1+G3/100))</f>
        <v>1.0095404865004107</v>
      </c>
      <c r="J3" s="4">
        <f t="shared" ref="J3:J34" si="1">IF(G3="","",100*(I3^(1/H3)-1))</f>
        <v>0.95404865004107275</v>
      </c>
      <c r="K3" s="80"/>
      <c r="L3" s="32"/>
      <c r="M3" s="32"/>
      <c r="N3" s="83"/>
      <c r="O3" s="27"/>
      <c r="P3" s="2">
        <f t="shared" ref="P3:P34" si="2">IF(I3="","",P2+1)</f>
        <v>1</v>
      </c>
      <c r="Q3" s="27"/>
      <c r="R3" s="9"/>
    </row>
    <row r="4" spans="1:18" x14ac:dyDescent="0.2">
      <c r="A4" s="2">
        <f t="shared" ref="A4:A67" si="3">IF(G4="","",A3+1)</f>
        <v>2</v>
      </c>
      <c r="B4" s="2">
        <f t="shared" ref="B4:B67" si="4">IF(A4="","",IF(E4="",B3,E4-E$2))</f>
        <v>30</v>
      </c>
      <c r="C4" s="2">
        <f t="shared" ref="C4:D4" si="5">IF(B4="","",C3+1)</f>
        <v>2</v>
      </c>
      <c r="D4" s="2">
        <f t="shared" si="5"/>
        <v>2</v>
      </c>
      <c r="E4" s="24">
        <f>IF(CRe!A4="","",CRe!A4)</f>
        <v>43125</v>
      </c>
      <c r="F4" s="46">
        <f>IF(CRe!I4="","",CRe!I4)</f>
        <v>3518.16</v>
      </c>
      <c r="G4" s="10">
        <f>CRe!L4</f>
        <v>6.8716110512006576</v>
      </c>
      <c r="H4" s="2">
        <f t="shared" ref="H4:H60" si="6">IF(G4="","",H3+1)</f>
        <v>2</v>
      </c>
      <c r="I4" s="23">
        <f t="shared" si="0"/>
        <v>1.0789121821371179</v>
      </c>
      <c r="J4" s="4">
        <f t="shared" si="1"/>
        <v>3.8706976070305377</v>
      </c>
      <c r="K4" s="80"/>
      <c r="L4" s="32"/>
      <c r="M4" s="32"/>
      <c r="N4" s="83"/>
      <c r="O4" s="27"/>
      <c r="P4" s="2">
        <f t="shared" si="2"/>
        <v>2</v>
      </c>
      <c r="Q4" s="27"/>
      <c r="R4" s="12"/>
    </row>
    <row r="5" spans="1:18" x14ac:dyDescent="0.2">
      <c r="A5" s="2">
        <f t="shared" si="3"/>
        <v>3</v>
      </c>
      <c r="B5" s="2">
        <f t="shared" si="4"/>
        <v>42</v>
      </c>
      <c r="C5" s="2">
        <f t="shared" ref="C5:D5" si="7">IF(B5="","",C4+1)</f>
        <v>3</v>
      </c>
      <c r="D5" s="2">
        <f t="shared" si="7"/>
        <v>3</v>
      </c>
      <c r="E5" s="24">
        <f>IF(CRe!A5="","",CRe!A5)</f>
        <v>43137</v>
      </c>
      <c r="F5" s="46">
        <f>IF(CRe!I5="","",CRe!I5)</f>
        <v>3459.96</v>
      </c>
      <c r="G5" s="10">
        <f>CRe!L5</f>
        <v>-1.6542738249539481</v>
      </c>
      <c r="H5" s="2">
        <f t="shared" si="6"/>
        <v>3</v>
      </c>
      <c r="I5" s="23">
        <f t="shared" si="0"/>
        <v>1.0610640203137842</v>
      </c>
      <c r="J5" s="4">
        <f t="shared" si="1"/>
        <v>1.9953868320453427</v>
      </c>
      <c r="K5" s="80"/>
      <c r="L5" s="32"/>
      <c r="M5" s="32"/>
      <c r="N5" s="83"/>
      <c r="O5" s="27"/>
      <c r="P5" s="2">
        <f t="shared" si="2"/>
        <v>3</v>
      </c>
      <c r="Q5" s="27"/>
      <c r="R5" s="12"/>
    </row>
    <row r="6" spans="1:18" x14ac:dyDescent="0.2">
      <c r="A6" s="2">
        <f t="shared" si="3"/>
        <v>4</v>
      </c>
      <c r="B6" s="2">
        <f t="shared" si="4"/>
        <v>43</v>
      </c>
      <c r="C6" s="2">
        <f t="shared" ref="C6:D6" si="8">IF(B6="","",C5+1)</f>
        <v>4</v>
      </c>
      <c r="D6" s="2">
        <f t="shared" si="8"/>
        <v>4</v>
      </c>
      <c r="E6" s="24">
        <f>IF(CRe!A6="","",CRe!A6)</f>
        <v>43138</v>
      </c>
      <c r="F6" s="46">
        <f>IF(CRe!I6="","",CRe!I6)</f>
        <v>3426.39</v>
      </c>
      <c r="G6" s="10">
        <f>CRe!L6</f>
        <v>-0.97024243054833481</v>
      </c>
      <c r="H6" s="2">
        <f t="shared" si="6"/>
        <v>4</v>
      </c>
      <c r="I6" s="23">
        <f t="shared" si="0"/>
        <v>1.0507691269734178</v>
      </c>
      <c r="J6" s="4">
        <f t="shared" si="1"/>
        <v>1.2457556359613875</v>
      </c>
      <c r="K6" s="80"/>
      <c r="L6" s="32"/>
      <c r="M6" s="32"/>
      <c r="N6" s="83"/>
      <c r="O6" s="27"/>
      <c r="P6" s="2">
        <f t="shared" si="2"/>
        <v>4</v>
      </c>
      <c r="Q6" s="27"/>
      <c r="R6" s="9"/>
    </row>
    <row r="7" spans="1:18" x14ac:dyDescent="0.2">
      <c r="A7" s="2">
        <f t="shared" si="3"/>
        <v>5</v>
      </c>
      <c r="B7" s="2">
        <f t="shared" si="4"/>
        <v>44</v>
      </c>
      <c r="C7" s="2">
        <f t="shared" ref="C7:D7" si="9">IF(B7="","",C6+1)</f>
        <v>5</v>
      </c>
      <c r="D7" s="2">
        <f t="shared" si="9"/>
        <v>5</v>
      </c>
      <c r="E7" s="24">
        <f>IF(CRe!A7="","",CRe!A7)</f>
        <v>43139</v>
      </c>
      <c r="F7" s="46">
        <f>IF(CRe!I7="","",CRe!I7)</f>
        <v>3389.99</v>
      </c>
      <c r="G7" s="10">
        <f>CRe!L7</f>
        <v>-1.0623425821345525</v>
      </c>
      <c r="H7" s="2">
        <f t="shared" si="6"/>
        <v>5</v>
      </c>
      <c r="I7" s="23">
        <f t="shared" si="0"/>
        <v>1.0396063590976556</v>
      </c>
      <c r="J7" s="4">
        <f t="shared" si="1"/>
        <v>0.77986806524550367</v>
      </c>
      <c r="K7" s="80"/>
      <c r="L7" s="32"/>
      <c r="M7" s="32"/>
      <c r="N7" s="83"/>
      <c r="O7" s="27"/>
      <c r="P7" s="2">
        <f t="shared" si="2"/>
        <v>5</v>
      </c>
      <c r="Q7" s="27"/>
      <c r="R7" s="9"/>
    </row>
    <row r="8" spans="1:18" x14ac:dyDescent="0.2">
      <c r="A8" s="2">
        <f t="shared" si="3"/>
        <v>6</v>
      </c>
      <c r="B8" s="2">
        <f t="shared" si="4"/>
        <v>44</v>
      </c>
      <c r="C8" s="2">
        <f t="shared" ref="C8:D8" si="10">IF(B8="","",C7+1)</f>
        <v>6</v>
      </c>
      <c r="D8" s="2">
        <f t="shared" si="10"/>
        <v>6</v>
      </c>
      <c r="E8" s="24" t="str">
        <f>IF(CRe!A8="","",CRe!A8)</f>
        <v/>
      </c>
      <c r="F8" s="46">
        <f>IF(CRe!I8="","",CRe!I8)</f>
        <v>3431.39</v>
      </c>
      <c r="G8" s="10">
        <f>CRe!L8</f>
        <v>1.2212425405384704</v>
      </c>
      <c r="H8" s="2">
        <f t="shared" si="6"/>
        <v>6</v>
      </c>
      <c r="I8" s="23">
        <f t="shared" si="0"/>
        <v>1.0523024742090994</v>
      </c>
      <c r="J8" s="4">
        <f t="shared" si="1"/>
        <v>0.85329659713468953</v>
      </c>
      <c r="K8" s="80"/>
      <c r="L8" s="32"/>
      <c r="M8" s="32"/>
      <c r="N8" s="83"/>
      <c r="O8" s="27"/>
      <c r="P8" s="2">
        <f t="shared" si="2"/>
        <v>6</v>
      </c>
      <c r="Q8" s="27"/>
      <c r="R8" s="9"/>
    </row>
    <row r="9" spans="1:18" x14ac:dyDescent="0.2">
      <c r="A9" s="2">
        <f t="shared" si="3"/>
        <v>7</v>
      </c>
      <c r="B9" s="2">
        <f t="shared" si="4"/>
        <v>45</v>
      </c>
      <c r="C9" s="2">
        <f t="shared" ref="C9:D9" si="11">IF(B9="","",C8+1)</f>
        <v>7</v>
      </c>
      <c r="D9" s="2">
        <f t="shared" si="11"/>
        <v>7</v>
      </c>
      <c r="E9" s="24">
        <f>IF(CRe!A9="","",CRe!A9)</f>
        <v>43140</v>
      </c>
      <c r="F9" s="46">
        <f>IF(CRe!I9="","",CRe!I9)</f>
        <v>3483.94</v>
      </c>
      <c r="G9" s="10">
        <f>CRe!L9</f>
        <v>1.531449354343289</v>
      </c>
      <c r="H9" s="2">
        <f t="shared" si="6"/>
        <v>7</v>
      </c>
      <c r="I9" s="23">
        <f t="shared" si="0"/>
        <v>1.0684179536561131</v>
      </c>
      <c r="J9" s="4">
        <f t="shared" si="1"/>
        <v>0.94989753526697474</v>
      </c>
      <c r="K9" s="80"/>
      <c r="L9" s="32"/>
      <c r="M9" s="32"/>
      <c r="N9" s="83"/>
      <c r="O9" s="27"/>
      <c r="P9" s="2">
        <f t="shared" si="2"/>
        <v>7</v>
      </c>
      <c r="Q9" s="27"/>
      <c r="R9" s="9"/>
    </row>
    <row r="10" spans="1:18" x14ac:dyDescent="0.2">
      <c r="A10" s="2">
        <f t="shared" si="3"/>
        <v>8</v>
      </c>
      <c r="B10" s="2">
        <f t="shared" si="4"/>
        <v>48</v>
      </c>
      <c r="C10" s="2">
        <f t="shared" ref="C10:D10" si="12">IF(B10="","",C9+1)</f>
        <v>8</v>
      </c>
      <c r="D10" s="2">
        <f t="shared" si="12"/>
        <v>8</v>
      </c>
      <c r="E10" s="24">
        <f>IF(CRe!A10="","",CRe!A10)</f>
        <v>43143</v>
      </c>
      <c r="F10" s="46">
        <f>IF(CRe!I10="","",CRe!I10)</f>
        <v>3469.96</v>
      </c>
      <c r="G10" s="10">
        <f>CRe!L10</f>
        <v>-0.40126982669047168</v>
      </c>
      <c r="H10" s="2">
        <f t="shared" si="6"/>
        <v>8</v>
      </c>
      <c r="I10" s="23">
        <f t="shared" si="0"/>
        <v>1.0641307147851473</v>
      </c>
      <c r="J10" s="4">
        <f t="shared" si="1"/>
        <v>0.78000425166300236</v>
      </c>
      <c r="K10" s="80"/>
      <c r="L10" s="32"/>
      <c r="M10" s="32"/>
      <c r="N10" s="83"/>
      <c r="O10" s="27"/>
      <c r="P10" s="2">
        <f t="shared" si="2"/>
        <v>8</v>
      </c>
      <c r="Q10" s="27"/>
      <c r="R10" s="9"/>
    </row>
    <row r="11" spans="1:18" x14ac:dyDescent="0.2">
      <c r="A11" s="2">
        <f t="shared" si="3"/>
        <v>9</v>
      </c>
      <c r="B11" s="2">
        <f t="shared" si="4"/>
        <v>50</v>
      </c>
      <c r="C11" s="2">
        <f t="shared" ref="C11:D11" si="13">IF(B11="","",C10+1)</f>
        <v>9</v>
      </c>
      <c r="D11" s="2">
        <f t="shared" si="13"/>
        <v>9</v>
      </c>
      <c r="E11" s="24">
        <f>IF(CRe!A11="","",CRe!A11)</f>
        <v>43145</v>
      </c>
      <c r="F11" s="46">
        <f>IF(CRe!I11="","",CRe!I11)</f>
        <v>3459.04</v>
      </c>
      <c r="G11" s="10">
        <f>CRe!L11</f>
        <v>-0.31470103401768529</v>
      </c>
      <c r="H11" s="2">
        <f t="shared" si="6"/>
        <v>9</v>
      </c>
      <c r="I11" s="23">
        <f t="shared" si="0"/>
        <v>1.0607818844224186</v>
      </c>
      <c r="J11" s="4">
        <f t="shared" si="1"/>
        <v>0.65777907102453348</v>
      </c>
      <c r="K11" s="80"/>
      <c r="L11" s="32"/>
      <c r="M11" s="32"/>
      <c r="N11" s="83"/>
      <c r="O11" s="27"/>
      <c r="P11" s="2">
        <f t="shared" si="2"/>
        <v>9</v>
      </c>
      <c r="Q11" s="27"/>
      <c r="R11" s="9"/>
    </row>
    <row r="12" spans="1:18" x14ac:dyDescent="0.2">
      <c r="A12" s="2">
        <f t="shared" si="3"/>
        <v>10</v>
      </c>
      <c r="B12" s="2">
        <f t="shared" si="4"/>
        <v>55</v>
      </c>
      <c r="C12" s="2">
        <f t="shared" ref="C12:D12" si="14">IF(B12="","",C11+1)</f>
        <v>10</v>
      </c>
      <c r="D12" s="2">
        <f t="shared" si="14"/>
        <v>10</v>
      </c>
      <c r="E12" s="24">
        <f>IF(CRe!A12="","",CRe!A12)</f>
        <v>43150</v>
      </c>
      <c r="F12" s="46">
        <f>IF(CRe!I12="","",CRe!I12)</f>
        <v>3412.69</v>
      </c>
      <c r="G12" s="10">
        <f>CRe!L12</f>
        <v>-1.3399671585179678</v>
      </c>
      <c r="H12" s="2">
        <f t="shared" si="6"/>
        <v>10</v>
      </c>
      <c r="I12" s="23">
        <f t="shared" si="0"/>
        <v>1.0465677555476502</v>
      </c>
      <c r="J12" s="4">
        <f t="shared" si="1"/>
        <v>0.45619748394936099</v>
      </c>
      <c r="K12" s="80"/>
      <c r="L12" s="32"/>
      <c r="M12" s="32"/>
      <c r="N12" s="83"/>
      <c r="O12" s="27"/>
      <c r="P12" s="2">
        <f t="shared" si="2"/>
        <v>10</v>
      </c>
      <c r="Q12" s="27"/>
      <c r="R12" s="9"/>
    </row>
    <row r="13" spans="1:18" x14ac:dyDescent="0.2">
      <c r="A13" s="2">
        <f t="shared" si="3"/>
        <v>11</v>
      </c>
      <c r="B13" s="2">
        <f t="shared" si="4"/>
        <v>56</v>
      </c>
      <c r="C13" s="2">
        <f t="shared" ref="C13:D13" si="15">IF(B13="","",C12+1)</f>
        <v>11</v>
      </c>
      <c r="D13" s="2">
        <f t="shared" si="15"/>
        <v>11</v>
      </c>
      <c r="E13" s="24">
        <f>IF(CRe!A13="","",CRe!A13)</f>
        <v>43151</v>
      </c>
      <c r="F13" s="46">
        <f>IF(CRe!I13="","",CRe!I13)</f>
        <v>3408.55</v>
      </c>
      <c r="G13" s="10">
        <f>CRe!L13</f>
        <v>-0.121311926954979</v>
      </c>
      <c r="H13" s="2">
        <f t="shared" si="6"/>
        <v>11</v>
      </c>
      <c r="I13" s="23">
        <f t="shared" si="0"/>
        <v>1.0452981440365059</v>
      </c>
      <c r="J13" s="4">
        <f t="shared" si="1"/>
        <v>0.4035589332795908</v>
      </c>
      <c r="K13" s="80"/>
      <c r="L13" s="32"/>
      <c r="M13" s="32"/>
      <c r="N13" s="83"/>
      <c r="O13" s="27"/>
      <c r="P13" s="2">
        <f t="shared" si="2"/>
        <v>11</v>
      </c>
      <c r="Q13" s="27"/>
      <c r="R13" s="9"/>
    </row>
    <row r="14" spans="1:18" x14ac:dyDescent="0.2">
      <c r="A14" s="2">
        <f t="shared" si="3"/>
        <v>12</v>
      </c>
      <c r="B14" s="2">
        <f t="shared" si="4"/>
        <v>57</v>
      </c>
      <c r="C14" s="2">
        <f t="shared" ref="C14:D14" si="16">IF(B14="","",C13+1)</f>
        <v>12</v>
      </c>
      <c r="D14" s="2">
        <f t="shared" si="16"/>
        <v>12</v>
      </c>
      <c r="E14" s="24">
        <f>IF(CRe!A14="","",CRe!A14)</f>
        <v>43152</v>
      </c>
      <c r="F14" s="46">
        <f>IF(CRe!I14="","",CRe!I14)</f>
        <v>3381.31</v>
      </c>
      <c r="G14" s="10">
        <f>CRe!L14</f>
        <v>-0.7991668011324532</v>
      </c>
      <c r="H14" s="2">
        <f t="shared" si="6"/>
        <v>12</v>
      </c>
      <c r="I14" s="23">
        <f t="shared" si="0"/>
        <v>1.0369444682965123</v>
      </c>
      <c r="J14" s="4">
        <f t="shared" si="1"/>
        <v>0.30277725948486545</v>
      </c>
      <c r="K14" s="80"/>
      <c r="L14" s="32"/>
      <c r="M14" s="32"/>
      <c r="N14" s="83"/>
      <c r="O14" s="27"/>
      <c r="P14" s="2">
        <f t="shared" si="2"/>
        <v>12</v>
      </c>
      <c r="Q14" s="27"/>
      <c r="R14" s="9"/>
    </row>
    <row r="15" spans="1:18" x14ac:dyDescent="0.2">
      <c r="A15" s="2">
        <f t="shared" si="3"/>
        <v>13</v>
      </c>
      <c r="B15" s="2">
        <f t="shared" si="4"/>
        <v>65</v>
      </c>
      <c r="C15" s="2">
        <f t="shared" ref="C15:D15" si="17">IF(B15="","",C14+1)</f>
        <v>13</v>
      </c>
      <c r="D15" s="2">
        <f t="shared" si="17"/>
        <v>13</v>
      </c>
      <c r="E15" s="24">
        <f>IF(CRe!A15="","",CRe!A15)</f>
        <v>43160</v>
      </c>
      <c r="F15" s="46">
        <f>IF(CRe!I15="","",CRe!I15)</f>
        <v>3252.95</v>
      </c>
      <c r="G15" s="10">
        <f>CRe!L15</f>
        <v>-3.7961618425994699</v>
      </c>
      <c r="H15" s="2">
        <f t="shared" si="6"/>
        <v>13</v>
      </c>
      <c r="I15" s="23">
        <f t="shared" si="0"/>
        <v>0.99758037806209421</v>
      </c>
      <c r="J15" s="4">
        <f t="shared" si="1"/>
        <v>-1.8633294198378003E-2</v>
      </c>
      <c r="K15" s="80"/>
      <c r="L15" s="32"/>
      <c r="M15" s="32"/>
      <c r="N15" s="83"/>
      <c r="O15" s="27"/>
      <c r="P15" s="2">
        <f t="shared" si="2"/>
        <v>13</v>
      </c>
      <c r="Q15" s="27"/>
      <c r="R15" s="9"/>
    </row>
    <row r="16" spans="1:18" x14ac:dyDescent="0.2">
      <c r="A16" s="2">
        <f t="shared" si="3"/>
        <v>14</v>
      </c>
      <c r="B16" s="2">
        <f t="shared" si="4"/>
        <v>70</v>
      </c>
      <c r="C16" s="2">
        <f t="shared" ref="C16:D16" si="18">IF(B16="","",C15+1)</f>
        <v>14</v>
      </c>
      <c r="D16" s="2">
        <f t="shared" si="18"/>
        <v>14</v>
      </c>
      <c r="E16" s="24">
        <f>IF(CRe!A16="","",CRe!A16)</f>
        <v>43165</v>
      </c>
      <c r="F16" s="46">
        <f>IF(CRe!I16="","",CRe!I16)</f>
        <v>3267.86</v>
      </c>
      <c r="G16" s="10">
        <f>CRe!L16</f>
        <v>0.45835318710709694</v>
      </c>
      <c r="H16" s="2">
        <f t="shared" si="6"/>
        <v>14</v>
      </c>
      <c r="I16" s="23">
        <f t="shared" si="0"/>
        <v>1.0021528195188969</v>
      </c>
      <c r="J16" s="4">
        <f t="shared" si="1"/>
        <v>1.5361933563018404E-2</v>
      </c>
      <c r="K16" s="80"/>
      <c r="L16" s="32"/>
      <c r="M16" s="32"/>
      <c r="N16" s="83"/>
      <c r="O16" s="27"/>
      <c r="P16" s="2">
        <f t="shared" si="2"/>
        <v>14</v>
      </c>
      <c r="Q16" s="27"/>
      <c r="R16" s="9"/>
    </row>
    <row r="17" spans="1:25" x14ac:dyDescent="0.2">
      <c r="A17" s="2">
        <f t="shared" si="3"/>
        <v>15</v>
      </c>
      <c r="B17" s="2">
        <f t="shared" si="4"/>
        <v>71</v>
      </c>
      <c r="C17" s="2">
        <f t="shared" ref="C17:D17" si="19">IF(B17="","",C16+1)</f>
        <v>15</v>
      </c>
      <c r="D17" s="2">
        <f t="shared" si="19"/>
        <v>15</v>
      </c>
      <c r="E17" s="28">
        <f>IF(CRe!A17="","",CRe!A17)</f>
        <v>43166</v>
      </c>
      <c r="F17" s="46">
        <f>IF(CRe!I17="","",CRe!I17)</f>
        <v>3265.95</v>
      </c>
      <c r="G17" s="10">
        <f>CRe!L17</f>
        <v>-5.8448036329595186E-2</v>
      </c>
      <c r="H17" s="2">
        <f t="shared" si="6"/>
        <v>15</v>
      </c>
      <c r="I17" s="23">
        <f t="shared" si="0"/>
        <v>1.0015670808748665</v>
      </c>
      <c r="J17" s="4">
        <f t="shared" si="1"/>
        <v>1.0439573451614947E-2</v>
      </c>
      <c r="K17" s="80"/>
      <c r="L17" s="32"/>
      <c r="M17" s="32"/>
      <c r="N17" s="83"/>
      <c r="O17" s="27"/>
      <c r="P17" s="2">
        <f t="shared" si="2"/>
        <v>15</v>
      </c>
      <c r="Q17" s="27"/>
      <c r="R17" s="9"/>
    </row>
    <row r="18" spans="1:25" x14ac:dyDescent="0.2">
      <c r="A18" s="2">
        <f t="shared" si="3"/>
        <v>16</v>
      </c>
      <c r="B18" s="2">
        <f t="shared" si="4"/>
        <v>71</v>
      </c>
      <c r="C18" s="2">
        <f t="shared" ref="C18:D18" si="20">IF(B18="","",C17+1)</f>
        <v>16</v>
      </c>
      <c r="D18" s="2">
        <f t="shared" si="20"/>
        <v>16</v>
      </c>
      <c r="E18" s="25" t="str">
        <f>IF(CRe!A18="","",CRe!A18)</f>
        <v/>
      </c>
      <c r="F18" s="46">
        <f>IF(CRe!I18="","",CRe!I18)</f>
        <v>3249.45</v>
      </c>
      <c r="G18" s="10">
        <f>CRe!L18</f>
        <v>-0.50521287833555328</v>
      </c>
      <c r="H18" s="2">
        <f t="shared" si="6"/>
        <v>16</v>
      </c>
      <c r="I18" s="23">
        <f t="shared" si="0"/>
        <v>0.99650703499711724</v>
      </c>
      <c r="J18" s="4">
        <f t="shared" si="1"/>
        <v>-2.1866856655061717E-2</v>
      </c>
      <c r="K18" s="80"/>
      <c r="L18" s="32"/>
      <c r="M18" s="32"/>
      <c r="N18" s="83"/>
      <c r="O18" s="27"/>
      <c r="P18" s="2">
        <f t="shared" si="2"/>
        <v>16</v>
      </c>
      <c r="Q18" s="27"/>
      <c r="R18" s="9"/>
    </row>
    <row r="19" spans="1:25" x14ac:dyDescent="0.2">
      <c r="A19" s="2">
        <f t="shared" si="3"/>
        <v>17</v>
      </c>
      <c r="B19" s="2">
        <f t="shared" si="4"/>
        <v>71</v>
      </c>
      <c r="C19" s="2">
        <f t="shared" ref="C19:D19" si="21">IF(B19="","",C18+1)</f>
        <v>17</v>
      </c>
      <c r="D19" s="2">
        <f t="shared" si="21"/>
        <v>17</v>
      </c>
      <c r="E19" s="25" t="str">
        <f>IF(CRe!A19="","",CRe!A19)</f>
        <v/>
      </c>
      <c r="F19" s="46">
        <f>IF(CRe!I19="","",CRe!I19)</f>
        <v>3219.7</v>
      </c>
      <c r="G19" s="10">
        <f>CRe!L19</f>
        <v>-0.91553955284740496</v>
      </c>
      <c r="H19" s="2">
        <f t="shared" si="6"/>
        <v>17</v>
      </c>
      <c r="I19" s="23">
        <f t="shared" si="0"/>
        <v>0.98738361894481175</v>
      </c>
      <c r="J19" s="4">
        <f t="shared" si="1"/>
        <v>-7.4658254407022895E-2</v>
      </c>
      <c r="K19" s="80"/>
      <c r="L19" s="32"/>
      <c r="M19" s="32"/>
      <c r="N19" s="83"/>
      <c r="O19" s="27"/>
      <c r="P19" s="2">
        <f t="shared" si="2"/>
        <v>17</v>
      </c>
      <c r="Q19" s="27"/>
      <c r="R19" s="9"/>
    </row>
    <row r="20" spans="1:25" x14ac:dyDescent="0.2">
      <c r="A20" s="2">
        <f t="shared" si="3"/>
        <v>18</v>
      </c>
      <c r="B20" s="2">
        <f t="shared" si="4"/>
        <v>73</v>
      </c>
      <c r="C20" s="2">
        <f t="shared" ref="C20:D20" si="22">IF(B20="","",C19+1)</f>
        <v>18</v>
      </c>
      <c r="D20" s="2">
        <f t="shared" si="22"/>
        <v>18</v>
      </c>
      <c r="E20" s="25">
        <f>IF(CRe!A20="","",CRe!A20)</f>
        <v>43168</v>
      </c>
      <c r="F20" s="46">
        <f>IF(CRe!I20="","",CRe!I20)</f>
        <v>3193</v>
      </c>
      <c r="G20" s="10">
        <f>CRe!L20</f>
        <v>-0.82926980774605774</v>
      </c>
      <c r="H20" s="2">
        <f t="shared" si="6"/>
        <v>18</v>
      </c>
      <c r="I20" s="23">
        <f t="shared" si="0"/>
        <v>0.97919554470627201</v>
      </c>
      <c r="J20" s="4">
        <f t="shared" si="1"/>
        <v>-0.11673135570158255</v>
      </c>
      <c r="K20" s="77">
        <v>0</v>
      </c>
      <c r="L20" s="77">
        <v>1</v>
      </c>
      <c r="M20" s="27"/>
      <c r="N20" s="83"/>
      <c r="O20" s="27"/>
      <c r="P20" s="2">
        <f t="shared" si="2"/>
        <v>18</v>
      </c>
      <c r="Q20" s="27"/>
      <c r="R20" s="9"/>
    </row>
    <row r="21" spans="1:25" x14ac:dyDescent="0.2">
      <c r="A21" s="2">
        <f t="shared" si="3"/>
        <v>19</v>
      </c>
      <c r="B21" s="2">
        <f t="shared" si="4"/>
        <v>84</v>
      </c>
      <c r="C21" s="2">
        <f t="shared" ref="C21:D21" si="23">IF(B21="","",C20+1)</f>
        <v>19</v>
      </c>
      <c r="D21" s="2">
        <f t="shared" si="23"/>
        <v>19</v>
      </c>
      <c r="E21" s="25">
        <f>IF(CRe!A21="","",CRe!A21)</f>
        <v>43179</v>
      </c>
      <c r="F21" s="46">
        <f>IF(CRe!I21="","",CRe!I21)</f>
        <v>3206.8</v>
      </c>
      <c r="G21" s="10">
        <f>CRe!L21</f>
        <v>0.43219542749765683</v>
      </c>
      <c r="H21" s="2">
        <f t="shared" si="6"/>
        <v>19</v>
      </c>
      <c r="I21" s="23">
        <f t="shared" si="0"/>
        <v>0.98342758307675338</v>
      </c>
      <c r="J21" s="4">
        <f t="shared" si="1"/>
        <v>-8.7915414432870875E-2</v>
      </c>
      <c r="K21" s="81">
        <f t="shared" ref="K21:K35" si="24">IF(I21="","",K20+1)</f>
        <v>1</v>
      </c>
      <c r="L21" s="50">
        <f t="shared" ref="L21:L35" si="25">IF(G21="","",L20*(1+G21/100))</f>
        <v>1.0043219542749766</v>
      </c>
      <c r="M21" s="13">
        <f t="shared" ref="M21:M35" si="26">IF(G21="","",100*(L21^(1/K21)-1))</f>
        <v>0.43219542749766138</v>
      </c>
      <c r="N21" s="83"/>
      <c r="O21" s="27"/>
      <c r="P21" s="2">
        <f t="shared" si="2"/>
        <v>19</v>
      </c>
      <c r="Q21" s="27"/>
      <c r="R21" s="9"/>
    </row>
    <row r="22" spans="1:25" x14ac:dyDescent="0.2">
      <c r="A22" s="2">
        <f t="shared" si="3"/>
        <v>20</v>
      </c>
      <c r="B22" s="2">
        <f t="shared" si="4"/>
        <v>85</v>
      </c>
      <c r="C22" s="2">
        <f t="shared" ref="C22:D22" si="27">IF(B22="","",C21+1)</f>
        <v>20</v>
      </c>
      <c r="D22" s="2">
        <f t="shared" si="27"/>
        <v>20</v>
      </c>
      <c r="E22" s="25">
        <f>IF(CRe!A22="","",CRe!A22)</f>
        <v>43180</v>
      </c>
      <c r="F22" s="46">
        <f>IF(CRe!I22="","",CRe!I22)</f>
        <v>3226.21</v>
      </c>
      <c r="G22" s="10">
        <f>CRe!L22</f>
        <v>0.60527628788823296</v>
      </c>
      <c r="H22" s="2">
        <f t="shared" si="6"/>
        <v>20</v>
      </c>
      <c r="I22" s="23">
        <f t="shared" si="0"/>
        <v>0.98938003704566924</v>
      </c>
      <c r="J22" s="4">
        <f t="shared" si="1"/>
        <v>-5.3369539496139762E-2</v>
      </c>
      <c r="K22" s="81">
        <f t="shared" si="24"/>
        <v>2</v>
      </c>
      <c r="L22" s="50">
        <f t="shared" si="25"/>
        <v>1.0104008769182586</v>
      </c>
      <c r="M22" s="13">
        <f t="shared" si="26"/>
        <v>0.51869860470035167</v>
      </c>
      <c r="N22" s="83"/>
      <c r="O22" s="27"/>
      <c r="P22" s="2">
        <f t="shared" si="2"/>
        <v>20</v>
      </c>
      <c r="Q22" s="27"/>
      <c r="R22" s="9"/>
    </row>
    <row r="23" spans="1:25" x14ac:dyDescent="0.2">
      <c r="A23" s="2">
        <f t="shared" si="3"/>
        <v>21</v>
      </c>
      <c r="B23" s="2">
        <f t="shared" si="4"/>
        <v>91</v>
      </c>
      <c r="C23" s="2">
        <f t="shared" ref="C23:D23" si="28">IF(B23="","",C22+1)</f>
        <v>21</v>
      </c>
      <c r="D23" s="2">
        <f t="shared" si="28"/>
        <v>21</v>
      </c>
      <c r="E23" s="25">
        <f>IF(CRe!A23="","",CRe!A23)</f>
        <v>43186</v>
      </c>
      <c r="F23" s="46">
        <f>IF(CRe!I23="","",CRe!I23)</f>
        <v>3227.61</v>
      </c>
      <c r="G23" s="10">
        <f>CRe!L23</f>
        <v>4.3394571339128295E-2</v>
      </c>
      <c r="H23" s="2">
        <f t="shared" si="6"/>
        <v>21</v>
      </c>
      <c r="I23" s="23">
        <f t="shared" si="0"/>
        <v>0.98980937427166016</v>
      </c>
      <c r="J23" s="4">
        <f t="shared" si="1"/>
        <v>-4.876384768640607E-2</v>
      </c>
      <c r="K23" s="81">
        <f t="shared" si="24"/>
        <v>3</v>
      </c>
      <c r="L23" s="50">
        <f t="shared" si="25"/>
        <v>1.010839336047604</v>
      </c>
      <c r="M23" s="13">
        <f t="shared" si="26"/>
        <v>0.36001354865902169</v>
      </c>
      <c r="N23" s="83"/>
      <c r="O23" s="27"/>
      <c r="P23" s="2">
        <f t="shared" si="2"/>
        <v>21</v>
      </c>
      <c r="Q23" s="27"/>
      <c r="R23" s="9"/>
    </row>
    <row r="24" spans="1:25" x14ac:dyDescent="0.2">
      <c r="A24" s="2">
        <f t="shared" si="3"/>
        <v>22</v>
      </c>
      <c r="B24" s="2">
        <f t="shared" si="4"/>
        <v>92</v>
      </c>
      <c r="C24" s="2">
        <f t="shared" ref="C24:D24" si="29">IF(B24="","",C23+1)</f>
        <v>22</v>
      </c>
      <c r="D24" s="2">
        <f t="shared" si="29"/>
        <v>22</v>
      </c>
      <c r="E24" s="25">
        <f>IF(CRe!A24="","",CRe!A24)</f>
        <v>43187</v>
      </c>
      <c r="F24" s="46">
        <f>IF(CRe!I24="","",CRe!I24)</f>
        <v>3226.03</v>
      </c>
      <c r="G24" s="10">
        <f>CRe!L24</f>
        <v>-4.8952630584238092E-2</v>
      </c>
      <c r="H24" s="2">
        <f t="shared" si="6"/>
        <v>22</v>
      </c>
      <c r="I24" s="23">
        <f t="shared" si="0"/>
        <v>0.98932483654518477</v>
      </c>
      <c r="J24" s="4">
        <f t="shared" si="1"/>
        <v>-4.8772428734955575E-2</v>
      </c>
      <c r="K24" s="81">
        <f t="shared" si="24"/>
        <v>4</v>
      </c>
      <c r="L24" s="50">
        <f t="shared" si="25"/>
        <v>1.0103445036016283</v>
      </c>
      <c r="M24" s="13">
        <f t="shared" si="26"/>
        <v>0.25761539388970967</v>
      </c>
      <c r="N24" s="78">
        <v>0</v>
      </c>
      <c r="O24" s="78">
        <v>1</v>
      </c>
      <c r="P24" s="2">
        <f t="shared" si="2"/>
        <v>22</v>
      </c>
      <c r="Q24" s="27"/>
      <c r="R24" s="9"/>
    </row>
    <row r="25" spans="1:25" x14ac:dyDescent="0.2">
      <c r="A25" s="2">
        <f t="shared" si="3"/>
        <v>23</v>
      </c>
      <c r="B25" s="2">
        <f t="shared" si="4"/>
        <v>107</v>
      </c>
      <c r="C25" s="2">
        <f t="shared" ref="C25:D25" si="30">IF(B25="","",C24+1)</f>
        <v>23</v>
      </c>
      <c r="D25" s="2">
        <f t="shared" si="30"/>
        <v>23</v>
      </c>
      <c r="E25" s="25">
        <f>IF(CRe!A25="","",CRe!A25)</f>
        <v>43202</v>
      </c>
      <c r="F25" s="46">
        <f>IF(CRe!I25="","",CRe!I25)</f>
        <v>3259.32</v>
      </c>
      <c r="G25" s="10">
        <f>CRe!L25</f>
        <v>1.0319184880487771</v>
      </c>
      <c r="H25" s="2">
        <f t="shared" si="6"/>
        <v>23</v>
      </c>
      <c r="I25" s="23">
        <f t="shared" si="0"/>
        <v>0.99953386244035292</v>
      </c>
      <c r="J25" s="4">
        <f t="shared" si="1"/>
        <v>-2.0271369990942922E-3</v>
      </c>
      <c r="K25" s="81">
        <f t="shared" si="24"/>
        <v>5</v>
      </c>
      <c r="L25" s="50">
        <f t="shared" si="25"/>
        <v>1.0207704353272782</v>
      </c>
      <c r="M25" s="13">
        <f t="shared" si="26"/>
        <v>0.41199981388930773</v>
      </c>
      <c r="N25" s="2">
        <f t="shared" ref="N25:N46" si="31">IF(L25="","",N24+1)</f>
        <v>1</v>
      </c>
      <c r="O25" s="23">
        <f t="shared" ref="O25:O36" si="32">IF(G25="","",O24*(1+G25/100))</f>
        <v>1.0103191848804878</v>
      </c>
      <c r="P25" s="2">
        <f t="shared" si="2"/>
        <v>23</v>
      </c>
      <c r="Q25" s="4">
        <f t="shared" ref="Q25:Q36" si="33">IF(G25="","",100*(O25^(1/N25)-1))</f>
        <v>1.0319184880487775</v>
      </c>
      <c r="R25" s="9"/>
    </row>
    <row r="26" spans="1:25" x14ac:dyDescent="0.2">
      <c r="A26" s="2">
        <f t="shared" si="3"/>
        <v>24</v>
      </c>
      <c r="B26" s="2">
        <f t="shared" si="4"/>
        <v>133</v>
      </c>
      <c r="C26" s="2">
        <f t="shared" ref="C26:D26" si="34">IF(B26="","",C25+1)</f>
        <v>24</v>
      </c>
      <c r="D26" s="2">
        <f t="shared" si="34"/>
        <v>24</v>
      </c>
      <c r="E26" s="25">
        <f>IF(CRe!A26="","",CRe!A26)</f>
        <v>43228</v>
      </c>
      <c r="F26" s="46">
        <f>IF(CRe!I26="","",CRe!I26)</f>
        <v>3268.6</v>
      </c>
      <c r="G26" s="10">
        <f>CRe!L26</f>
        <v>0.28472196654516108</v>
      </c>
      <c r="H26" s="2">
        <f t="shared" si="6"/>
        <v>24</v>
      </c>
      <c r="I26" s="23">
        <f t="shared" si="0"/>
        <v>1.0023797549097779</v>
      </c>
      <c r="J26" s="4">
        <f t="shared" si="1"/>
        <v>9.9043561882616871E-3</v>
      </c>
      <c r="K26" s="81">
        <f t="shared" si="24"/>
        <v>6</v>
      </c>
      <c r="L26" s="50">
        <f t="shared" si="25"/>
        <v>1.0236767929846537</v>
      </c>
      <c r="M26" s="13">
        <f t="shared" si="26"/>
        <v>0.39077562704721291</v>
      </c>
      <c r="N26" s="2">
        <f t="shared" si="31"/>
        <v>2</v>
      </c>
      <c r="O26" s="23">
        <f t="shared" si="32"/>
        <v>1.0131957855320626</v>
      </c>
      <c r="P26" s="2">
        <f t="shared" si="2"/>
        <v>24</v>
      </c>
      <c r="Q26" s="4">
        <f t="shared" si="33"/>
        <v>0.65762691083386393</v>
      </c>
      <c r="R26" s="9"/>
    </row>
    <row r="27" spans="1:25" x14ac:dyDescent="0.2">
      <c r="A27" s="2">
        <f t="shared" si="3"/>
        <v>25</v>
      </c>
      <c r="B27" s="2">
        <f t="shared" si="4"/>
        <v>135</v>
      </c>
      <c r="C27" s="2">
        <f t="shared" ref="C27:D27" si="35">IF(B27="","",C26+1)</f>
        <v>25</v>
      </c>
      <c r="D27" s="2">
        <f t="shared" si="35"/>
        <v>25</v>
      </c>
      <c r="E27" s="25">
        <f>IF(CRe!A27="","",CRe!A27)</f>
        <v>43230</v>
      </c>
      <c r="F27" s="46">
        <f>IF(CRe!I27="","",CRe!I27)</f>
        <v>3310.65</v>
      </c>
      <c r="G27" s="10">
        <f>CRe!L27</f>
        <v>1.2864835097595357</v>
      </c>
      <c r="H27" s="2">
        <f t="shared" si="6"/>
        <v>25</v>
      </c>
      <c r="I27" s="23">
        <f t="shared" si="0"/>
        <v>1.0152752051618601</v>
      </c>
      <c r="J27" s="4">
        <f t="shared" si="1"/>
        <v>6.065724440251774E-2</v>
      </c>
      <c r="K27" s="81">
        <f t="shared" si="24"/>
        <v>7</v>
      </c>
      <c r="L27" s="50">
        <f t="shared" si="25"/>
        <v>1.0368462261196365</v>
      </c>
      <c r="M27" s="13">
        <f t="shared" si="26"/>
        <v>0.51824729382905499</v>
      </c>
      <c r="N27" s="2">
        <f t="shared" si="31"/>
        <v>3</v>
      </c>
      <c r="O27" s="23">
        <f t="shared" si="32"/>
        <v>1.0262303822345111</v>
      </c>
      <c r="P27" s="2">
        <f t="shared" si="2"/>
        <v>25</v>
      </c>
      <c r="Q27" s="4">
        <f t="shared" si="33"/>
        <v>0.86681075602612623</v>
      </c>
      <c r="R27" s="9"/>
    </row>
    <row r="28" spans="1:25" x14ac:dyDescent="0.2">
      <c r="A28" s="2">
        <f t="shared" si="3"/>
        <v>26</v>
      </c>
      <c r="B28" s="2">
        <f t="shared" si="4"/>
        <v>140</v>
      </c>
      <c r="C28" s="2">
        <f t="shared" ref="C28:D28" si="36">IF(B28="","",C27+1)</f>
        <v>26</v>
      </c>
      <c r="D28" s="2">
        <f t="shared" si="36"/>
        <v>26</v>
      </c>
      <c r="E28" s="25">
        <f>IF(CRe!A28="","",CRe!A28)</f>
        <v>43235</v>
      </c>
      <c r="F28" s="46">
        <f>IF(CRe!I28="","",CRe!I28)</f>
        <v>3335.86</v>
      </c>
      <c r="G28" s="10">
        <f>CRe!L28</f>
        <v>0.7614818842221327</v>
      </c>
      <c r="H28" s="2">
        <f t="shared" si="6"/>
        <v>26</v>
      </c>
      <c r="I28" s="23">
        <f t="shared" si="0"/>
        <v>1.0230063419241668</v>
      </c>
      <c r="J28" s="4">
        <f t="shared" si="1"/>
        <v>8.7521686701830248E-2</v>
      </c>
      <c r="K28" s="81">
        <f t="shared" si="24"/>
        <v>8</v>
      </c>
      <c r="L28" s="50">
        <f t="shared" si="25"/>
        <v>1.0447416222987784</v>
      </c>
      <c r="M28" s="13">
        <f t="shared" si="26"/>
        <v>0.54861947823576784</v>
      </c>
      <c r="N28" s="2">
        <f t="shared" si="31"/>
        <v>4</v>
      </c>
      <c r="O28" s="23">
        <f t="shared" si="32"/>
        <v>1.0340449406856105</v>
      </c>
      <c r="P28" s="2">
        <f t="shared" si="2"/>
        <v>26</v>
      </c>
      <c r="Q28" s="4">
        <f t="shared" si="33"/>
        <v>0.84046822038439384</v>
      </c>
      <c r="R28" s="9"/>
    </row>
    <row r="29" spans="1:25" ht="13.5" thickBot="1" x14ac:dyDescent="0.25">
      <c r="A29" s="2">
        <f t="shared" si="3"/>
        <v>27</v>
      </c>
      <c r="B29" s="2">
        <f t="shared" si="4"/>
        <v>141</v>
      </c>
      <c r="C29" s="2">
        <f t="shared" ref="C29:D29" si="37">IF(B29="","",C28+1)</f>
        <v>27</v>
      </c>
      <c r="D29" s="2">
        <f t="shared" si="37"/>
        <v>27</v>
      </c>
      <c r="E29" s="25">
        <f>IF(CRe!A29="","",CRe!A29)</f>
        <v>43236</v>
      </c>
      <c r="F29" s="46">
        <f>IF(CRe!I29="","",CRe!I29)</f>
        <v>3358.67</v>
      </c>
      <c r="G29" s="10">
        <f>CRe!L29</f>
        <v>0.68378169347634332</v>
      </c>
      <c r="H29" s="2">
        <f t="shared" si="6"/>
        <v>27</v>
      </c>
      <c r="I29" s="23">
        <f t="shared" si="0"/>
        <v>1.0300014720133461</v>
      </c>
      <c r="J29" s="4">
        <f t="shared" si="1"/>
        <v>0.10954229223307799</v>
      </c>
      <c r="K29" s="81">
        <f t="shared" si="24"/>
        <v>9</v>
      </c>
      <c r="L29" s="50">
        <f t="shared" si="25"/>
        <v>1.0518853742561851</v>
      </c>
      <c r="M29" s="13">
        <f t="shared" si="26"/>
        <v>0.56362853732081497</v>
      </c>
      <c r="N29" s="2">
        <f t="shared" si="31"/>
        <v>5</v>
      </c>
      <c r="O29" s="23">
        <f t="shared" si="32"/>
        <v>1.0411155506923369</v>
      </c>
      <c r="P29" s="2">
        <f t="shared" si="2"/>
        <v>27</v>
      </c>
      <c r="Q29" s="4">
        <f t="shared" si="33"/>
        <v>0.80911141998751823</v>
      </c>
      <c r="R29" s="9"/>
    </row>
    <row r="30" spans="1:25" x14ac:dyDescent="0.2">
      <c r="A30" s="2">
        <f t="shared" si="3"/>
        <v>28</v>
      </c>
      <c r="B30" s="2">
        <f t="shared" si="4"/>
        <v>142</v>
      </c>
      <c r="C30" s="2">
        <f t="shared" ref="C30:D30" si="38">IF(B30="","",C29+1)</f>
        <v>28</v>
      </c>
      <c r="D30" s="2">
        <f t="shared" si="38"/>
        <v>28</v>
      </c>
      <c r="E30" s="24">
        <f>IF(CRe!A30="","",CRe!A30)</f>
        <v>43237</v>
      </c>
      <c r="F30" s="46">
        <f>IF(CRe!I30="","",CRe!I30)</f>
        <v>3328.57</v>
      </c>
      <c r="G30" s="10">
        <f>CRe!L30</f>
        <v>-0.89618807444613224</v>
      </c>
      <c r="H30" s="2">
        <f t="shared" si="6"/>
        <v>28</v>
      </c>
      <c r="I30" s="23">
        <f t="shared" si="0"/>
        <v>1.020770721654543</v>
      </c>
      <c r="J30" s="4">
        <f t="shared" si="1"/>
        <v>7.3448215116611593E-2</v>
      </c>
      <c r="K30" s="81">
        <f t="shared" si="24"/>
        <v>10</v>
      </c>
      <c r="L30" s="50">
        <f t="shared" si="25"/>
        <v>1.042458502975258</v>
      </c>
      <c r="M30" s="13">
        <f t="shared" si="26"/>
        <v>0.41668441142210799</v>
      </c>
      <c r="N30" s="2">
        <f t="shared" si="31"/>
        <v>6</v>
      </c>
      <c r="O30" s="23">
        <f t="shared" si="32"/>
        <v>1.0317851972858278</v>
      </c>
      <c r="P30" s="2">
        <f t="shared" si="2"/>
        <v>28</v>
      </c>
      <c r="Q30" s="4">
        <f t="shared" si="33"/>
        <v>0.52287060915872097</v>
      </c>
      <c r="R30" s="9"/>
      <c r="T30" s="69" t="s">
        <v>22</v>
      </c>
      <c r="V30" s="91" t="s">
        <v>28</v>
      </c>
      <c r="W30" s="92"/>
      <c r="X30" s="92"/>
      <c r="Y30" s="93"/>
    </row>
    <row r="31" spans="1:25" ht="13.5" thickBot="1" x14ac:dyDescent="0.25">
      <c r="A31" s="2">
        <f t="shared" si="3"/>
        <v>29</v>
      </c>
      <c r="B31" s="2">
        <f t="shared" si="4"/>
        <v>146</v>
      </c>
      <c r="C31" s="2">
        <f t="shared" ref="C31:D31" si="39">IF(B31="","",C30+1)</f>
        <v>29</v>
      </c>
      <c r="D31" s="2">
        <f t="shared" si="39"/>
        <v>29</v>
      </c>
      <c r="E31" s="24">
        <f>IF(CRe!A31="","",CRe!A31)</f>
        <v>43241</v>
      </c>
      <c r="F31" s="46">
        <f>IF(CRe!I31="","",CRe!I31)</f>
        <v>3348.99</v>
      </c>
      <c r="G31" s="10">
        <f>CRe!L31</f>
        <v>0.61347665814447694</v>
      </c>
      <c r="H31" s="2">
        <f t="shared" si="6"/>
        <v>29</v>
      </c>
      <c r="I31" s="23">
        <f t="shared" si="0"/>
        <v>1.0270329117650665</v>
      </c>
      <c r="J31" s="4">
        <f t="shared" si="1"/>
        <v>9.2021544702225455E-2</v>
      </c>
      <c r="K31" s="81">
        <f t="shared" si="24"/>
        <v>11</v>
      </c>
      <c r="L31" s="50">
        <f t="shared" si="25"/>
        <v>1.0488537425618536</v>
      </c>
      <c r="M31" s="13">
        <f t="shared" si="26"/>
        <v>0.43455869895085986</v>
      </c>
      <c r="N31" s="2">
        <f t="shared" si="31"/>
        <v>7</v>
      </c>
      <c r="O31" s="23">
        <f t="shared" si="32"/>
        <v>1.0381149586333664</v>
      </c>
      <c r="P31" s="2">
        <f t="shared" si="2"/>
        <v>29</v>
      </c>
      <c r="Q31" s="4">
        <f t="shared" si="33"/>
        <v>0.53580933317671775</v>
      </c>
      <c r="R31" s="9"/>
      <c r="T31" s="76">
        <f>IF(S33="","",100*((1+S33/100)^(7*S41/S38)-1))</f>
        <v>0.12017478379895419</v>
      </c>
      <c r="V31" s="94"/>
      <c r="W31" s="95"/>
      <c r="X31" s="95"/>
      <c r="Y31" s="96"/>
    </row>
    <row r="32" spans="1:25" ht="13.5" thickBot="1" x14ac:dyDescent="0.25">
      <c r="A32" s="2">
        <f t="shared" si="3"/>
        <v>30</v>
      </c>
      <c r="B32" s="2">
        <f t="shared" si="4"/>
        <v>147</v>
      </c>
      <c r="C32" s="2">
        <f t="shared" ref="C32:D32" si="40">IF(B32="","",C31+1)</f>
        <v>30</v>
      </c>
      <c r="D32" s="2">
        <f t="shared" si="40"/>
        <v>30</v>
      </c>
      <c r="E32" s="24">
        <f>IF(CRe!A32="","",CRe!A32)</f>
        <v>43242</v>
      </c>
      <c r="F32" s="46">
        <f>IF(CRe!I32="","",CRe!I32)</f>
        <v>3376.54</v>
      </c>
      <c r="G32" s="10">
        <f>CRe!L32</f>
        <v>0.82263607834004238</v>
      </c>
      <c r="H32" s="2">
        <f t="shared" si="6"/>
        <v>30</v>
      </c>
      <c r="I32" s="23">
        <f t="shared" si="0"/>
        <v>1.0354816550336721</v>
      </c>
      <c r="J32" s="4">
        <f t="shared" si="1"/>
        <v>0.11628984977027912</v>
      </c>
      <c r="K32" s="81">
        <f t="shared" si="24"/>
        <v>12</v>
      </c>
      <c r="L32" s="50">
        <f t="shared" si="25"/>
        <v>1.0574819918571872</v>
      </c>
      <c r="M32" s="13">
        <f t="shared" si="26"/>
        <v>0.46684134806382893</v>
      </c>
      <c r="N32" s="2">
        <f t="shared" si="31"/>
        <v>8</v>
      </c>
      <c r="O32" s="23">
        <f t="shared" si="32"/>
        <v>1.0466548668177291</v>
      </c>
      <c r="P32" s="2">
        <f t="shared" si="2"/>
        <v>30</v>
      </c>
      <c r="Q32" s="4">
        <f t="shared" si="33"/>
        <v>0.57161800456029255</v>
      </c>
      <c r="R32" s="9"/>
      <c r="S32" s="70" t="s">
        <v>19</v>
      </c>
      <c r="T32" s="69" t="s">
        <v>23</v>
      </c>
      <c r="V32" s="97" t="s">
        <v>39</v>
      </c>
      <c r="W32" s="98"/>
      <c r="X32" s="48">
        <f>_xlfn.T.TEST(F2:F19,F20:F37,2,3)</f>
        <v>5.7410876934661922E-3</v>
      </c>
      <c r="Y32" s="49">
        <f>1-X32</f>
        <v>0.99425891230653385</v>
      </c>
    </row>
    <row r="33" spans="1:25" ht="13.5" thickBot="1" x14ac:dyDescent="0.25">
      <c r="A33" s="2">
        <f t="shared" si="3"/>
        <v>31</v>
      </c>
      <c r="B33" s="2">
        <f t="shared" si="4"/>
        <v>148</v>
      </c>
      <c r="C33" s="2">
        <f t="shared" ref="C33:D33" si="41">IF(B33="","",C32+1)</f>
        <v>31</v>
      </c>
      <c r="D33" s="2">
        <f t="shared" si="41"/>
        <v>31</v>
      </c>
      <c r="E33" s="24">
        <f>IF(CRe!A33="","",CRe!A33)</f>
        <v>43243</v>
      </c>
      <c r="F33" s="46">
        <f>IF(CRe!I33="","",CRe!I33)</f>
        <v>3344.14</v>
      </c>
      <c r="G33" s="10">
        <f>CRe!L33</f>
        <v>-0.95956215534245382</v>
      </c>
      <c r="H33" s="2">
        <f t="shared" si="6"/>
        <v>31</v>
      </c>
      <c r="I33" s="23">
        <f t="shared" si="0"/>
        <v>1.0255455649464553</v>
      </c>
      <c r="J33" s="4">
        <f t="shared" si="1"/>
        <v>8.1403209524988362E-2</v>
      </c>
      <c r="K33" s="81">
        <f t="shared" si="24"/>
        <v>13</v>
      </c>
      <c r="L33" s="50">
        <f t="shared" si="25"/>
        <v>1.0473347948637641</v>
      </c>
      <c r="M33" s="13">
        <f t="shared" si="26"/>
        <v>0.35639239312308391</v>
      </c>
      <c r="N33" s="2">
        <f t="shared" si="31"/>
        <v>9</v>
      </c>
      <c r="O33" s="23">
        <f t="shared" si="32"/>
        <v>1.0366115628186963</v>
      </c>
      <c r="P33" s="2">
        <f t="shared" si="2"/>
        <v>31</v>
      </c>
      <c r="Q33" s="4">
        <f t="shared" si="33"/>
        <v>0.40032451393050561</v>
      </c>
      <c r="R33" s="9"/>
      <c r="S33" s="71">
        <f>IF(Q25="","",VLOOKUP(MAX(P25:P102),P25:Q102,2,FALSE))</f>
        <v>8.3371254484965185E-2</v>
      </c>
      <c r="T33" s="72">
        <f>IF(S33="","",100*((1+S33/100)^(30*S41/S38)-1))</f>
        <v>0.51605255229105751</v>
      </c>
    </row>
    <row r="34" spans="1:25" x14ac:dyDescent="0.2">
      <c r="A34" s="2">
        <f t="shared" si="3"/>
        <v>32</v>
      </c>
      <c r="B34" s="2">
        <f t="shared" si="4"/>
        <v>155</v>
      </c>
      <c r="C34" s="2">
        <f t="shared" ref="C34:D34" si="42">IF(B34="","",C33+1)</f>
        <v>32</v>
      </c>
      <c r="D34" s="2">
        <f t="shared" si="42"/>
        <v>32</v>
      </c>
      <c r="E34" s="24">
        <f>IF(CRe!A34="","",CRe!A34)</f>
        <v>43250</v>
      </c>
      <c r="F34" s="46">
        <f>IF(CRe!I34="","",CRe!I34)</f>
        <v>3308.92</v>
      </c>
      <c r="G34" s="10">
        <f>CRe!L34</f>
        <v>-1.0531855723743564</v>
      </c>
      <c r="H34" s="2">
        <f t="shared" si="6"/>
        <v>32</v>
      </c>
      <c r="I34" s="23">
        <f t="shared" si="0"/>
        <v>1.0147446670183142</v>
      </c>
      <c r="J34" s="4">
        <f t="shared" si="1"/>
        <v>4.5751154085249546E-2</v>
      </c>
      <c r="K34" s="81">
        <f t="shared" si="24"/>
        <v>14</v>
      </c>
      <c r="L34" s="50">
        <f t="shared" si="25"/>
        <v>1.0363044159098023</v>
      </c>
      <c r="M34" s="13">
        <f t="shared" si="26"/>
        <v>0.2550456782948185</v>
      </c>
      <c r="N34" s="2">
        <f t="shared" si="31"/>
        <v>10</v>
      </c>
      <c r="O34" s="23">
        <f t="shared" si="32"/>
        <v>1.0256941193975253</v>
      </c>
      <c r="P34" s="2">
        <f t="shared" si="2"/>
        <v>32</v>
      </c>
      <c r="Q34" s="4">
        <f t="shared" si="33"/>
        <v>0.25401781049905203</v>
      </c>
      <c r="R34" s="9"/>
      <c r="T34" s="69" t="s">
        <v>24</v>
      </c>
      <c r="V34" s="91" t="s">
        <v>29</v>
      </c>
      <c r="W34" s="92"/>
      <c r="X34" s="92"/>
      <c r="Y34" s="93"/>
    </row>
    <row r="35" spans="1:25" ht="13.5" thickBot="1" x14ac:dyDescent="0.25">
      <c r="A35" s="2">
        <f t="shared" si="3"/>
        <v>33</v>
      </c>
      <c r="B35" s="2">
        <f t="shared" si="4"/>
        <v>163</v>
      </c>
      <c r="C35" s="2">
        <f t="shared" ref="C35:D35" si="43">IF(B35="","",C34+1)</f>
        <v>33</v>
      </c>
      <c r="D35" s="2">
        <f t="shared" si="43"/>
        <v>33</v>
      </c>
      <c r="E35" s="25">
        <f>IF(CRe!A35="","",CRe!A35)</f>
        <v>43258</v>
      </c>
      <c r="F35" s="46">
        <f>IF(CRe!I35="","",CRe!I35)</f>
        <v>3333.76</v>
      </c>
      <c r="G35" s="10">
        <f>CRe!L35</f>
        <v>0.75069811297946598</v>
      </c>
      <c r="H35" s="2">
        <f t="shared" si="6"/>
        <v>33</v>
      </c>
      <c r="I35" s="23">
        <f t="shared" ref="I35:I60" si="44">IF(G35="","",I34*(1+G35/100))</f>
        <v>1.0223623360851806</v>
      </c>
      <c r="J35" s="4">
        <f t="shared" ref="J35:J66" si="45">IF(G35="","",100*(I35^(1/H35)-1))</f>
        <v>6.7040538600915411E-2</v>
      </c>
      <c r="K35" s="81">
        <f t="shared" si="24"/>
        <v>15</v>
      </c>
      <c r="L35" s="50">
        <f t="shared" si="25"/>
        <v>1.04408393360476</v>
      </c>
      <c r="M35" s="13">
        <f t="shared" si="26"/>
        <v>0.28801317931512749</v>
      </c>
      <c r="N35" s="2">
        <f t="shared" si="31"/>
        <v>11</v>
      </c>
      <c r="O35" s="23">
        <f t="shared" si="32"/>
        <v>1.033393985796784</v>
      </c>
      <c r="P35" s="2">
        <f t="shared" ref="P35:P66" si="46">IF(I35="","",P34+1)</f>
        <v>33</v>
      </c>
      <c r="Q35" s="4">
        <f t="shared" si="33"/>
        <v>0.29906920440812002</v>
      </c>
      <c r="R35" s="9"/>
      <c r="T35" s="72">
        <f>IF(S33="","",100*((1+S33/100)^(365*S41/S38)-1))</f>
        <v>6.4627469076860455</v>
      </c>
      <c r="V35" s="94"/>
      <c r="W35" s="95"/>
      <c r="X35" s="95"/>
      <c r="Y35" s="96"/>
    </row>
    <row r="36" spans="1:25" ht="13.5" thickBot="1" x14ac:dyDescent="0.25">
      <c r="A36" s="2">
        <f t="shared" si="3"/>
        <v>34</v>
      </c>
      <c r="B36" s="2">
        <f t="shared" si="4"/>
        <v>169</v>
      </c>
      <c r="C36" s="2">
        <f t="shared" ref="C36:D36" si="47">IF(B36="","",C35+1)</f>
        <v>34</v>
      </c>
      <c r="D36" s="2">
        <f t="shared" si="47"/>
        <v>34</v>
      </c>
      <c r="E36" s="25">
        <f>IF(CRe!A36="","",CRe!A36)</f>
        <v>43264</v>
      </c>
      <c r="F36" s="46">
        <f>IF(CRe!I36="","",CRe!I36)</f>
        <v>3297.76</v>
      </c>
      <c r="G36" s="10">
        <f>CRe!L36</f>
        <v>-1.0798617776924553</v>
      </c>
      <c r="H36" s="2">
        <f t="shared" si="6"/>
        <v>34</v>
      </c>
      <c r="I36" s="23">
        <f t="shared" si="44"/>
        <v>1.011322235988273</v>
      </c>
      <c r="J36" s="4">
        <f t="shared" si="45"/>
        <v>3.311906907501605E-2</v>
      </c>
      <c r="K36" s="81">
        <f t="shared" ref="K36:K67" si="48">IF(I36="","",K35+1)</f>
        <v>16</v>
      </c>
      <c r="L36" s="50">
        <f t="shared" ref="L36:L67" si="49">IF(G36="","",L35*(1+G36/100))</f>
        <v>1.0328092702787344</v>
      </c>
      <c r="M36" s="13">
        <f t="shared" ref="M36:M67" si="50">IF(G36="","",100*(L36^(1/K36)-1))</f>
        <v>0.20196953663760286</v>
      </c>
      <c r="N36" s="2">
        <f t="shared" si="31"/>
        <v>12</v>
      </c>
      <c r="O36" s="23">
        <f t="shared" si="32"/>
        <v>1.0222347591311918</v>
      </c>
      <c r="P36" s="2">
        <f t="shared" si="46"/>
        <v>34</v>
      </c>
      <c r="Q36" s="4">
        <f t="shared" si="33"/>
        <v>0.18342778174464947</v>
      </c>
      <c r="R36" s="9"/>
      <c r="V36" s="97" t="s">
        <v>38</v>
      </c>
      <c r="W36" s="98"/>
      <c r="X36" s="48">
        <f>_xlfn.T.TEST(G3:G19,G20:G36,2,3)</f>
        <v>0.72878366089471358</v>
      </c>
      <c r="Y36" s="49">
        <f>1-X36</f>
        <v>0.27121633910528642</v>
      </c>
    </row>
    <row r="37" spans="1:25" x14ac:dyDescent="0.2">
      <c r="A37" s="2">
        <f t="shared" si="3"/>
        <v>35</v>
      </c>
      <c r="B37" s="2">
        <f t="shared" si="4"/>
        <v>170</v>
      </c>
      <c r="C37" s="2">
        <f t="shared" ref="C37:D37" si="51">IF(B37="","",C36+1)</f>
        <v>35</v>
      </c>
      <c r="D37" s="2">
        <f t="shared" si="51"/>
        <v>35</v>
      </c>
      <c r="E37" s="24">
        <f>IF(CRe!A37="","",CRe!A37)</f>
        <v>43265</v>
      </c>
      <c r="F37" s="46">
        <f>IF(CRe!I37="","",CRe!I37)</f>
        <v>3261.17</v>
      </c>
      <c r="G37" s="10">
        <f>CRe!L37</f>
        <v>-1.1095410217844883</v>
      </c>
      <c r="H37" s="2">
        <f t="shared" si="6"/>
        <v>35</v>
      </c>
      <c r="I37" s="23">
        <f t="shared" si="44"/>
        <v>1.0001012009175549</v>
      </c>
      <c r="J37" s="4">
        <f t="shared" si="45"/>
        <v>2.8913126679519507E-4</v>
      </c>
      <c r="K37" s="81">
        <f t="shared" si="48"/>
        <v>17</v>
      </c>
      <c r="L37" s="50">
        <f t="shared" si="49"/>
        <v>1.0213498277481987</v>
      </c>
      <c r="M37" s="13">
        <f t="shared" si="50"/>
        <v>0.1243426117783164</v>
      </c>
      <c r="N37" s="2">
        <f t="shared" si="31"/>
        <v>13</v>
      </c>
      <c r="O37" s="23">
        <f t="shared" ref="O37:O68" si="52">IF(G37="","",O36*(1+G37/100))</f>
        <v>1.0108926451396913</v>
      </c>
      <c r="P37" s="2">
        <f t="shared" si="46"/>
        <v>35</v>
      </c>
      <c r="Q37" s="4">
        <f t="shared" ref="Q37:Q68" si="53">IF(G37="","",100*(O37^(1/N37)-1))</f>
        <v>8.3371254484965185E-2</v>
      </c>
      <c r="R37" s="9"/>
      <c r="S37" s="66" t="s">
        <v>18</v>
      </c>
    </row>
    <row r="38" spans="1:25" ht="13.5" thickBot="1" x14ac:dyDescent="0.25">
      <c r="A38" s="2" t="str">
        <f t="shared" si="3"/>
        <v/>
      </c>
      <c r="B38" s="2" t="str">
        <f t="shared" si="4"/>
        <v/>
      </c>
      <c r="C38" s="2" t="str">
        <f t="shared" ref="C38:D38" si="54">IF(B38="","",C37+1)</f>
        <v/>
      </c>
      <c r="D38" s="2" t="str">
        <f t="shared" si="54"/>
        <v/>
      </c>
      <c r="E38" s="24" t="str">
        <f>IF(CRe!A38="","",CRe!A38)</f>
        <v/>
      </c>
      <c r="F38" s="46" t="str">
        <f>IF(CRe!I38="","",CRe!I38)</f>
        <v/>
      </c>
      <c r="G38" s="10" t="str">
        <f>CRe!L38</f>
        <v/>
      </c>
      <c r="H38" s="2" t="str">
        <f t="shared" si="6"/>
        <v/>
      </c>
      <c r="I38" s="23" t="str">
        <f t="shared" si="44"/>
        <v/>
      </c>
      <c r="J38" s="4" t="str">
        <f t="shared" si="45"/>
        <v/>
      </c>
      <c r="K38" s="81" t="str">
        <f t="shared" si="48"/>
        <v/>
      </c>
      <c r="L38" s="50" t="str">
        <f t="shared" si="49"/>
        <v/>
      </c>
      <c r="M38" s="13" t="str">
        <f t="shared" si="50"/>
        <v/>
      </c>
      <c r="N38" s="2" t="str">
        <f t="shared" si="31"/>
        <v/>
      </c>
      <c r="O38" s="23" t="str">
        <f t="shared" si="52"/>
        <v/>
      </c>
      <c r="P38" s="2" t="str">
        <f t="shared" si="46"/>
        <v/>
      </c>
      <c r="Q38" s="4" t="str">
        <f t="shared" si="53"/>
        <v/>
      </c>
      <c r="R38" s="9"/>
      <c r="S38" s="67">
        <f>IF(A3="","",VLOOKUP(MAX(A3:A102),A3:B102,2,FALSE))</f>
        <v>170</v>
      </c>
    </row>
    <row r="39" spans="1:25" ht="13.5" thickBot="1" x14ac:dyDescent="0.25">
      <c r="A39" s="2" t="str">
        <f t="shared" si="3"/>
        <v/>
      </c>
      <c r="B39" s="2" t="str">
        <f t="shared" si="4"/>
        <v/>
      </c>
      <c r="C39" s="2" t="str">
        <f t="shared" ref="C39:D39" si="55">IF(B39="","",C38+1)</f>
        <v/>
      </c>
      <c r="D39" s="2" t="str">
        <f t="shared" si="55"/>
        <v/>
      </c>
      <c r="E39" s="24" t="str">
        <f>IF(CRe!A39="","",CRe!A39)</f>
        <v/>
      </c>
      <c r="F39" s="46" t="str">
        <f>IF(CRe!I39="","",CRe!I39)</f>
        <v/>
      </c>
      <c r="G39" s="10" t="str">
        <f>CRe!L39</f>
        <v/>
      </c>
      <c r="H39" s="2" t="str">
        <f t="shared" si="6"/>
        <v/>
      </c>
      <c r="I39" s="23" t="str">
        <f t="shared" si="44"/>
        <v/>
      </c>
      <c r="J39" s="4" t="str">
        <f t="shared" si="45"/>
        <v/>
      </c>
      <c r="K39" s="81" t="str">
        <f t="shared" si="48"/>
        <v/>
      </c>
      <c r="L39" s="50" t="str">
        <f t="shared" si="49"/>
        <v/>
      </c>
      <c r="M39" s="13" t="str">
        <f t="shared" si="50"/>
        <v/>
      </c>
      <c r="N39" s="2" t="str">
        <f t="shared" si="31"/>
        <v/>
      </c>
      <c r="O39" s="23" t="str">
        <f t="shared" si="52"/>
        <v/>
      </c>
      <c r="P39" s="2" t="str">
        <f t="shared" si="46"/>
        <v/>
      </c>
      <c r="Q39" s="4" t="str">
        <f t="shared" si="53"/>
        <v/>
      </c>
      <c r="R39" s="9"/>
    </row>
    <row r="40" spans="1:25" x14ac:dyDescent="0.2">
      <c r="A40" s="2" t="str">
        <f t="shared" si="3"/>
        <v/>
      </c>
      <c r="B40" s="2" t="str">
        <f t="shared" si="4"/>
        <v/>
      </c>
      <c r="C40" s="2" t="str">
        <f t="shared" ref="C40:D40" si="56">IF(B40="","",C39+1)</f>
        <v/>
      </c>
      <c r="D40" s="2" t="str">
        <f t="shared" si="56"/>
        <v/>
      </c>
      <c r="E40" s="24" t="str">
        <f>IF(CRe!A40="","",CRe!A40)</f>
        <v/>
      </c>
      <c r="F40" s="46" t="str">
        <f>IF(CRe!I40="","",CRe!I40)</f>
        <v/>
      </c>
      <c r="G40" s="10" t="str">
        <f>CRe!L40</f>
        <v/>
      </c>
      <c r="H40" s="2" t="str">
        <f t="shared" si="6"/>
        <v/>
      </c>
      <c r="I40" s="23" t="str">
        <f t="shared" si="44"/>
        <v/>
      </c>
      <c r="J40" s="4" t="str">
        <f t="shared" si="45"/>
        <v/>
      </c>
      <c r="K40" s="81" t="str">
        <f t="shared" si="48"/>
        <v/>
      </c>
      <c r="L40" s="50" t="str">
        <f t="shared" si="49"/>
        <v/>
      </c>
      <c r="M40" s="13" t="str">
        <f t="shared" si="50"/>
        <v/>
      </c>
      <c r="N40" s="2" t="str">
        <f t="shared" si="31"/>
        <v/>
      </c>
      <c r="O40" s="23" t="str">
        <f t="shared" si="52"/>
        <v/>
      </c>
      <c r="P40" s="2" t="str">
        <f t="shared" si="46"/>
        <v/>
      </c>
      <c r="Q40" s="4" t="str">
        <f t="shared" si="53"/>
        <v/>
      </c>
      <c r="R40" s="9"/>
      <c r="S40" s="66" t="s">
        <v>3</v>
      </c>
    </row>
    <row r="41" spans="1:25" ht="13.5" thickBot="1" x14ac:dyDescent="0.25">
      <c r="A41" s="2" t="str">
        <f t="shared" si="3"/>
        <v/>
      </c>
      <c r="B41" s="2" t="str">
        <f t="shared" si="4"/>
        <v/>
      </c>
      <c r="C41" s="2" t="str">
        <f t="shared" ref="C41:D41" si="57">IF(B41="","",C40+1)</f>
        <v/>
      </c>
      <c r="D41" s="2" t="str">
        <f t="shared" si="57"/>
        <v/>
      </c>
      <c r="E41" s="24" t="str">
        <f>IF(CRe!A41="","",CRe!A41)</f>
        <v/>
      </c>
      <c r="F41" s="46" t="str">
        <f>IF(CRe!I41="","",CRe!I41)</f>
        <v/>
      </c>
      <c r="G41" s="10" t="str">
        <f>CRe!L41</f>
        <v/>
      </c>
      <c r="H41" s="2" t="str">
        <f t="shared" si="6"/>
        <v/>
      </c>
      <c r="I41" s="23" t="str">
        <f t="shared" si="44"/>
        <v/>
      </c>
      <c r="J41" s="4" t="str">
        <f t="shared" si="45"/>
        <v/>
      </c>
      <c r="K41" s="81" t="str">
        <f t="shared" si="48"/>
        <v/>
      </c>
      <c r="L41" s="50" t="str">
        <f t="shared" si="49"/>
        <v/>
      </c>
      <c r="M41" s="13" t="str">
        <f t="shared" si="50"/>
        <v/>
      </c>
      <c r="N41" s="2" t="str">
        <f t="shared" si="31"/>
        <v/>
      </c>
      <c r="O41" s="23" t="str">
        <f t="shared" si="52"/>
        <v/>
      </c>
      <c r="P41" s="2" t="str">
        <f t="shared" si="46"/>
        <v/>
      </c>
      <c r="Q41" s="4" t="str">
        <f t="shared" si="53"/>
        <v/>
      </c>
      <c r="R41" s="9"/>
      <c r="S41" s="67">
        <f>IF(C3="","",VLOOKUP(MAX(C3:C102),C3:D102,2,FALSE))</f>
        <v>35</v>
      </c>
    </row>
    <row r="42" spans="1:25" x14ac:dyDescent="0.2">
      <c r="A42" s="2" t="str">
        <f t="shared" si="3"/>
        <v/>
      </c>
      <c r="B42" s="2" t="str">
        <f t="shared" si="4"/>
        <v/>
      </c>
      <c r="C42" s="2" t="str">
        <f t="shared" ref="C42:D42" si="58">IF(B42="","",C41+1)</f>
        <v/>
      </c>
      <c r="D42" s="2" t="str">
        <f t="shared" si="58"/>
        <v/>
      </c>
      <c r="E42" s="24" t="str">
        <f>IF(CRe!A42="","",CRe!A42)</f>
        <v/>
      </c>
      <c r="F42" s="46" t="str">
        <f>IF(CRe!I42="","",CRe!I42)</f>
        <v/>
      </c>
      <c r="G42" s="10" t="str">
        <f>CRe!L42</f>
        <v/>
      </c>
      <c r="H42" s="2" t="str">
        <f t="shared" si="6"/>
        <v/>
      </c>
      <c r="I42" s="23" t="str">
        <f t="shared" si="44"/>
        <v/>
      </c>
      <c r="J42" s="4" t="str">
        <f t="shared" si="45"/>
        <v/>
      </c>
      <c r="K42" s="81" t="str">
        <f t="shared" si="48"/>
        <v/>
      </c>
      <c r="L42" s="50" t="str">
        <f t="shared" si="49"/>
        <v/>
      </c>
      <c r="M42" s="13" t="str">
        <f t="shared" si="50"/>
        <v/>
      </c>
      <c r="N42" s="2" t="str">
        <f t="shared" si="31"/>
        <v/>
      </c>
      <c r="O42" s="23" t="str">
        <f t="shared" si="52"/>
        <v/>
      </c>
      <c r="P42" s="2" t="str">
        <f t="shared" si="46"/>
        <v/>
      </c>
      <c r="Q42" s="4" t="str">
        <f t="shared" si="53"/>
        <v/>
      </c>
      <c r="R42" s="9"/>
    </row>
    <row r="43" spans="1:25" x14ac:dyDescent="0.2">
      <c r="A43" s="2" t="str">
        <f t="shared" si="3"/>
        <v/>
      </c>
      <c r="B43" s="2" t="str">
        <f t="shared" si="4"/>
        <v/>
      </c>
      <c r="C43" s="2" t="str">
        <f t="shared" ref="C43:D43" si="59">IF(B43="","",C42+1)</f>
        <v/>
      </c>
      <c r="D43" s="2" t="str">
        <f t="shared" si="59"/>
        <v/>
      </c>
      <c r="E43" s="24" t="str">
        <f>IF(CRe!A43="","",CRe!A43)</f>
        <v/>
      </c>
      <c r="F43" s="46" t="str">
        <f>IF(CRe!I43="","",CRe!I43)</f>
        <v/>
      </c>
      <c r="G43" s="10" t="str">
        <f>CRe!L43</f>
        <v/>
      </c>
      <c r="H43" s="2" t="str">
        <f t="shared" si="6"/>
        <v/>
      </c>
      <c r="I43" s="23" t="str">
        <f t="shared" si="44"/>
        <v/>
      </c>
      <c r="J43" s="4" t="str">
        <f t="shared" si="45"/>
        <v/>
      </c>
      <c r="K43" s="81" t="str">
        <f t="shared" si="48"/>
        <v/>
      </c>
      <c r="L43" s="50" t="str">
        <f t="shared" si="49"/>
        <v/>
      </c>
      <c r="M43" s="13" t="str">
        <f t="shared" si="50"/>
        <v/>
      </c>
      <c r="N43" s="2" t="str">
        <f t="shared" si="31"/>
        <v/>
      </c>
      <c r="O43" s="23" t="str">
        <f t="shared" si="52"/>
        <v/>
      </c>
      <c r="P43" s="2" t="str">
        <f t="shared" si="46"/>
        <v/>
      </c>
      <c r="Q43" s="4" t="str">
        <f t="shared" si="53"/>
        <v/>
      </c>
      <c r="R43" s="9"/>
    </row>
    <row r="44" spans="1:25" x14ac:dyDescent="0.2">
      <c r="A44" s="2" t="str">
        <f t="shared" si="3"/>
        <v/>
      </c>
      <c r="B44" s="2" t="str">
        <f t="shared" si="4"/>
        <v/>
      </c>
      <c r="C44" s="2" t="str">
        <f t="shared" ref="C44:D44" si="60">IF(B44="","",C43+1)</f>
        <v/>
      </c>
      <c r="D44" s="2" t="str">
        <f t="shared" si="60"/>
        <v/>
      </c>
      <c r="E44" s="24" t="str">
        <f>IF(CRe!A44="","",CRe!A44)</f>
        <v/>
      </c>
      <c r="F44" s="46" t="str">
        <f>IF(CRe!I44="","",CRe!I44)</f>
        <v/>
      </c>
      <c r="G44" s="10" t="str">
        <f>CRe!L44</f>
        <v/>
      </c>
      <c r="H44" s="2" t="str">
        <f t="shared" si="6"/>
        <v/>
      </c>
      <c r="I44" s="23" t="str">
        <f t="shared" si="44"/>
        <v/>
      </c>
      <c r="J44" s="4" t="str">
        <f t="shared" si="45"/>
        <v/>
      </c>
      <c r="K44" s="81" t="str">
        <f t="shared" si="48"/>
        <v/>
      </c>
      <c r="L44" s="50" t="str">
        <f t="shared" si="49"/>
        <v/>
      </c>
      <c r="M44" s="13" t="str">
        <f t="shared" si="50"/>
        <v/>
      </c>
      <c r="N44" s="2" t="str">
        <f t="shared" si="31"/>
        <v/>
      </c>
      <c r="O44" s="23" t="str">
        <f t="shared" si="52"/>
        <v/>
      </c>
      <c r="P44" s="2" t="str">
        <f t="shared" si="46"/>
        <v/>
      </c>
      <c r="Q44" s="4" t="str">
        <f t="shared" si="53"/>
        <v/>
      </c>
      <c r="R44" s="9"/>
    </row>
    <row r="45" spans="1:25" x14ac:dyDescent="0.2">
      <c r="A45" s="2" t="str">
        <f t="shared" si="3"/>
        <v/>
      </c>
      <c r="B45" s="2" t="str">
        <f t="shared" si="4"/>
        <v/>
      </c>
      <c r="C45" s="2" t="str">
        <f t="shared" ref="C45:D45" si="61">IF(B45="","",C44+1)</f>
        <v/>
      </c>
      <c r="D45" s="2" t="str">
        <f t="shared" si="61"/>
        <v/>
      </c>
      <c r="E45" s="24" t="str">
        <f>IF(CRe!A45="","",CRe!A45)</f>
        <v/>
      </c>
      <c r="F45" s="46" t="str">
        <f>IF(CRe!I45="","",CRe!I45)</f>
        <v/>
      </c>
      <c r="G45" s="10" t="str">
        <f>CRe!L45</f>
        <v/>
      </c>
      <c r="H45" s="2" t="str">
        <f t="shared" si="6"/>
        <v/>
      </c>
      <c r="I45" s="23" t="str">
        <f t="shared" si="44"/>
        <v/>
      </c>
      <c r="J45" s="4" t="str">
        <f t="shared" si="45"/>
        <v/>
      </c>
      <c r="K45" s="81" t="str">
        <f t="shared" si="48"/>
        <v/>
      </c>
      <c r="L45" s="50" t="str">
        <f t="shared" si="49"/>
        <v/>
      </c>
      <c r="M45" s="13" t="str">
        <f t="shared" si="50"/>
        <v/>
      </c>
      <c r="N45" s="2" t="str">
        <f t="shared" si="31"/>
        <v/>
      </c>
      <c r="O45" s="23" t="str">
        <f t="shared" si="52"/>
        <v/>
      </c>
      <c r="P45" s="2" t="str">
        <f t="shared" si="46"/>
        <v/>
      </c>
      <c r="Q45" s="4" t="str">
        <f t="shared" si="53"/>
        <v/>
      </c>
      <c r="R45" s="9"/>
    </row>
    <row r="46" spans="1:25" x14ac:dyDescent="0.2">
      <c r="A46" s="2" t="str">
        <f t="shared" si="3"/>
        <v/>
      </c>
      <c r="B46" s="2" t="str">
        <f t="shared" si="4"/>
        <v/>
      </c>
      <c r="C46" s="2" t="str">
        <f t="shared" ref="C46:D46" si="62">IF(B46="","",C45+1)</f>
        <v/>
      </c>
      <c r="D46" s="2" t="str">
        <f t="shared" si="62"/>
        <v/>
      </c>
      <c r="E46" s="51" t="str">
        <f>IF(CRe!A46="","",CRe!A46)</f>
        <v/>
      </c>
      <c r="F46" s="46" t="str">
        <f>IF(CRe!I46="","",CRe!I46)</f>
        <v/>
      </c>
      <c r="G46" s="17" t="str">
        <f>CRe!L46</f>
        <v/>
      </c>
      <c r="H46" s="53" t="str">
        <f t="shared" si="6"/>
        <v/>
      </c>
      <c r="I46" s="54" t="str">
        <f t="shared" si="44"/>
        <v/>
      </c>
      <c r="J46" s="16" t="str">
        <f t="shared" si="45"/>
        <v/>
      </c>
      <c r="K46" s="53" t="str">
        <f t="shared" si="48"/>
        <v/>
      </c>
      <c r="L46" s="54" t="str">
        <f t="shared" si="49"/>
        <v/>
      </c>
      <c r="M46" s="16" t="str">
        <f t="shared" si="50"/>
        <v/>
      </c>
      <c r="N46" s="2" t="str">
        <f t="shared" si="31"/>
        <v/>
      </c>
      <c r="O46" s="23" t="str">
        <f t="shared" si="52"/>
        <v/>
      </c>
      <c r="P46" s="53" t="str">
        <f t="shared" si="46"/>
        <v/>
      </c>
      <c r="Q46" s="4" t="str">
        <f t="shared" si="53"/>
        <v/>
      </c>
      <c r="R46" s="9"/>
    </row>
    <row r="47" spans="1:25" x14ac:dyDescent="0.2">
      <c r="A47" s="2" t="str">
        <f t="shared" si="3"/>
        <v/>
      </c>
      <c r="B47" s="2" t="str">
        <f t="shared" si="4"/>
        <v/>
      </c>
      <c r="C47" s="2" t="str">
        <f t="shared" ref="C47:D47" si="63">IF(B47="","",C46+1)</f>
        <v/>
      </c>
      <c r="D47" s="2" t="str">
        <f t="shared" si="63"/>
        <v/>
      </c>
      <c r="E47" s="55" t="str">
        <f>IF(CRe!A47="","",CRe!A47)</f>
        <v/>
      </c>
      <c r="F47" s="46" t="str">
        <f>IF(CRe!I47="","",CRe!I47)</f>
        <v/>
      </c>
      <c r="G47" s="10" t="str">
        <f>CRe!L47</f>
        <v/>
      </c>
      <c r="H47" s="2" t="str">
        <f t="shared" si="6"/>
        <v/>
      </c>
      <c r="I47" s="23" t="str">
        <f t="shared" si="44"/>
        <v/>
      </c>
      <c r="J47" s="4" t="str">
        <f t="shared" si="45"/>
        <v/>
      </c>
      <c r="K47" s="2" t="str">
        <f t="shared" si="48"/>
        <v/>
      </c>
      <c r="L47" s="23" t="str">
        <f t="shared" si="49"/>
        <v/>
      </c>
      <c r="M47" s="4" t="str">
        <f t="shared" si="50"/>
        <v/>
      </c>
      <c r="N47" s="2" t="str">
        <f t="shared" ref="N47:N78" si="64">IF(L47="","",N46+1)</f>
        <v/>
      </c>
      <c r="O47" s="23" t="str">
        <f t="shared" si="52"/>
        <v/>
      </c>
      <c r="P47" s="2" t="str">
        <f t="shared" si="46"/>
        <v/>
      </c>
      <c r="Q47" s="4" t="str">
        <f t="shared" si="53"/>
        <v/>
      </c>
      <c r="R47" s="9"/>
    </row>
    <row r="48" spans="1:25" x14ac:dyDescent="0.2">
      <c r="A48" s="2" t="str">
        <f t="shared" si="3"/>
        <v/>
      </c>
      <c r="B48" s="2" t="str">
        <f t="shared" si="4"/>
        <v/>
      </c>
      <c r="C48" s="2" t="str">
        <f t="shared" ref="C48:D48" si="65">IF(B48="","",C47+1)</f>
        <v/>
      </c>
      <c r="D48" s="2" t="str">
        <f t="shared" si="65"/>
        <v/>
      </c>
      <c r="E48" s="24" t="str">
        <f>IF(CRe!A48="","",CRe!A48)</f>
        <v/>
      </c>
      <c r="F48" s="46" t="str">
        <f>IF(CRe!I48="","",CRe!I48)</f>
        <v/>
      </c>
      <c r="G48" s="10" t="str">
        <f>CRe!L48</f>
        <v/>
      </c>
      <c r="H48" s="2" t="str">
        <f t="shared" si="6"/>
        <v/>
      </c>
      <c r="I48" s="23" t="str">
        <f t="shared" si="44"/>
        <v/>
      </c>
      <c r="J48" s="4" t="str">
        <f t="shared" si="45"/>
        <v/>
      </c>
      <c r="K48" s="2" t="str">
        <f t="shared" si="48"/>
        <v/>
      </c>
      <c r="L48" s="23" t="str">
        <f t="shared" si="49"/>
        <v/>
      </c>
      <c r="M48" s="4" t="str">
        <f t="shared" si="50"/>
        <v/>
      </c>
      <c r="N48" s="2" t="str">
        <f t="shared" si="64"/>
        <v/>
      </c>
      <c r="O48" s="23" t="str">
        <f t="shared" si="52"/>
        <v/>
      </c>
      <c r="P48" s="2" t="str">
        <f t="shared" si="46"/>
        <v/>
      </c>
      <c r="Q48" s="4" t="str">
        <f t="shared" si="53"/>
        <v/>
      </c>
      <c r="R48" s="9"/>
    </row>
    <row r="49" spans="1:18" x14ac:dyDescent="0.2">
      <c r="A49" s="2" t="str">
        <f t="shared" si="3"/>
        <v/>
      </c>
      <c r="B49" s="2" t="str">
        <f t="shared" si="4"/>
        <v/>
      </c>
      <c r="C49" s="2" t="str">
        <f t="shared" ref="C49:D49" si="66">IF(B49="","",C48+1)</f>
        <v/>
      </c>
      <c r="D49" s="2" t="str">
        <f t="shared" si="66"/>
        <v/>
      </c>
      <c r="E49" s="24" t="str">
        <f>IF(CRe!A49="","",CRe!A49)</f>
        <v/>
      </c>
      <c r="F49" s="46" t="str">
        <f>IF(CRe!I49="","",CRe!I49)</f>
        <v/>
      </c>
      <c r="G49" s="10" t="str">
        <f>CRe!L49</f>
        <v/>
      </c>
      <c r="H49" s="2" t="str">
        <f t="shared" si="6"/>
        <v/>
      </c>
      <c r="I49" s="23" t="str">
        <f t="shared" si="44"/>
        <v/>
      </c>
      <c r="J49" s="4" t="str">
        <f t="shared" si="45"/>
        <v/>
      </c>
      <c r="K49" s="2" t="str">
        <f t="shared" si="48"/>
        <v/>
      </c>
      <c r="L49" s="23" t="str">
        <f t="shared" si="49"/>
        <v/>
      </c>
      <c r="M49" s="4" t="str">
        <f t="shared" si="50"/>
        <v/>
      </c>
      <c r="N49" s="2" t="str">
        <f t="shared" si="64"/>
        <v/>
      </c>
      <c r="O49" s="23" t="str">
        <f t="shared" si="52"/>
        <v/>
      </c>
      <c r="P49" s="2" t="str">
        <f t="shared" si="46"/>
        <v/>
      </c>
      <c r="Q49" s="4" t="str">
        <f t="shared" si="53"/>
        <v/>
      </c>
      <c r="R49" s="9"/>
    </row>
    <row r="50" spans="1:18" x14ac:dyDescent="0.2">
      <c r="A50" s="2" t="str">
        <f t="shared" si="3"/>
        <v/>
      </c>
      <c r="B50" s="2" t="str">
        <f t="shared" si="4"/>
        <v/>
      </c>
      <c r="C50" s="2" t="str">
        <f t="shared" ref="C50:D50" si="67">IF(B50="","",C49+1)</f>
        <v/>
      </c>
      <c r="D50" s="2" t="str">
        <f t="shared" si="67"/>
        <v/>
      </c>
      <c r="E50" s="24" t="str">
        <f>IF(CRe!A50="","",CRe!A50)</f>
        <v/>
      </c>
      <c r="F50" s="46" t="str">
        <f>IF(CRe!I50="","",CRe!I50)</f>
        <v/>
      </c>
      <c r="G50" s="10" t="str">
        <f>CRe!L50</f>
        <v/>
      </c>
      <c r="H50" s="2" t="str">
        <f t="shared" si="6"/>
        <v/>
      </c>
      <c r="I50" s="23" t="str">
        <f t="shared" si="44"/>
        <v/>
      </c>
      <c r="J50" s="4" t="str">
        <f t="shared" si="45"/>
        <v/>
      </c>
      <c r="K50" s="2" t="str">
        <f t="shared" si="48"/>
        <v/>
      </c>
      <c r="L50" s="23" t="str">
        <f t="shared" si="49"/>
        <v/>
      </c>
      <c r="M50" s="4" t="str">
        <f t="shared" si="50"/>
        <v/>
      </c>
      <c r="N50" s="2" t="str">
        <f t="shared" si="64"/>
        <v/>
      </c>
      <c r="O50" s="23" t="str">
        <f t="shared" si="52"/>
        <v/>
      </c>
      <c r="P50" s="2" t="str">
        <f t="shared" si="46"/>
        <v/>
      </c>
      <c r="Q50" s="4" t="str">
        <f t="shared" si="53"/>
        <v/>
      </c>
      <c r="R50" s="9"/>
    </row>
    <row r="51" spans="1:18" x14ac:dyDescent="0.2">
      <c r="A51" s="2" t="str">
        <f t="shared" si="3"/>
        <v/>
      </c>
      <c r="B51" s="2" t="str">
        <f t="shared" si="4"/>
        <v/>
      </c>
      <c r="C51" s="2" t="str">
        <f t="shared" ref="C51:D51" si="68">IF(B51="","",C50+1)</f>
        <v/>
      </c>
      <c r="D51" s="2" t="str">
        <f t="shared" si="68"/>
        <v/>
      </c>
      <c r="E51" s="24" t="str">
        <f>IF(CRe!A51="","",CRe!A51)</f>
        <v/>
      </c>
      <c r="F51" s="46" t="str">
        <f>IF(CRe!I51="","",CRe!I51)</f>
        <v/>
      </c>
      <c r="G51" s="10" t="str">
        <f>CRe!L51</f>
        <v/>
      </c>
      <c r="H51" s="2" t="str">
        <f t="shared" si="6"/>
        <v/>
      </c>
      <c r="I51" s="23" t="str">
        <f t="shared" si="44"/>
        <v/>
      </c>
      <c r="J51" s="4" t="str">
        <f t="shared" si="45"/>
        <v/>
      </c>
      <c r="K51" s="2" t="str">
        <f t="shared" si="48"/>
        <v/>
      </c>
      <c r="L51" s="23" t="str">
        <f t="shared" si="49"/>
        <v/>
      </c>
      <c r="M51" s="4" t="str">
        <f t="shared" si="50"/>
        <v/>
      </c>
      <c r="N51" s="2" t="str">
        <f t="shared" si="64"/>
        <v/>
      </c>
      <c r="O51" s="23" t="str">
        <f t="shared" si="52"/>
        <v/>
      </c>
      <c r="P51" s="2" t="str">
        <f t="shared" si="46"/>
        <v/>
      </c>
      <c r="Q51" s="4" t="str">
        <f t="shared" si="53"/>
        <v/>
      </c>
      <c r="R51" s="9"/>
    </row>
    <row r="52" spans="1:18" x14ac:dyDescent="0.2">
      <c r="A52" s="2" t="str">
        <f t="shared" si="3"/>
        <v/>
      </c>
      <c r="B52" s="2" t="str">
        <f t="shared" si="4"/>
        <v/>
      </c>
      <c r="C52" s="2" t="str">
        <f t="shared" ref="C52:D52" si="69">IF(B52="","",C51+1)</f>
        <v/>
      </c>
      <c r="D52" s="2" t="str">
        <f t="shared" si="69"/>
        <v/>
      </c>
      <c r="E52" s="24" t="str">
        <f>IF(CRe!A52="","",CRe!A52)</f>
        <v/>
      </c>
      <c r="F52" s="46" t="str">
        <f>IF(CRe!I52="","",CRe!I52)</f>
        <v/>
      </c>
      <c r="G52" s="10" t="str">
        <f>CRe!L52</f>
        <v/>
      </c>
      <c r="H52" s="2" t="str">
        <f t="shared" si="6"/>
        <v/>
      </c>
      <c r="I52" s="23" t="str">
        <f t="shared" si="44"/>
        <v/>
      </c>
      <c r="J52" s="4" t="str">
        <f t="shared" si="45"/>
        <v/>
      </c>
      <c r="K52" s="2" t="str">
        <f t="shared" si="48"/>
        <v/>
      </c>
      <c r="L52" s="23" t="str">
        <f t="shared" si="49"/>
        <v/>
      </c>
      <c r="M52" s="4" t="str">
        <f t="shared" si="50"/>
        <v/>
      </c>
      <c r="N52" s="2" t="str">
        <f t="shared" si="64"/>
        <v/>
      </c>
      <c r="O52" s="23" t="str">
        <f t="shared" si="52"/>
        <v/>
      </c>
      <c r="P52" s="2" t="str">
        <f t="shared" si="46"/>
        <v/>
      </c>
      <c r="Q52" s="4" t="str">
        <f t="shared" si="53"/>
        <v/>
      </c>
      <c r="R52" s="9"/>
    </row>
    <row r="53" spans="1:18" x14ac:dyDescent="0.2">
      <c r="A53" s="2" t="str">
        <f t="shared" si="3"/>
        <v/>
      </c>
      <c r="B53" s="2" t="str">
        <f t="shared" si="4"/>
        <v/>
      </c>
      <c r="C53" s="2" t="str">
        <f t="shared" ref="C53:D53" si="70">IF(B53="","",C52+1)</f>
        <v/>
      </c>
      <c r="D53" s="2" t="str">
        <f t="shared" si="70"/>
        <v/>
      </c>
      <c r="E53" s="24" t="str">
        <f>IF(CRe!A53="","",CRe!A53)</f>
        <v/>
      </c>
      <c r="F53" s="46" t="str">
        <f>IF(CRe!I53="","",CRe!I53)</f>
        <v/>
      </c>
      <c r="G53" s="10" t="str">
        <f>CRe!L53</f>
        <v/>
      </c>
      <c r="H53" s="2" t="str">
        <f t="shared" si="6"/>
        <v/>
      </c>
      <c r="I53" s="23" t="str">
        <f t="shared" si="44"/>
        <v/>
      </c>
      <c r="J53" s="4" t="str">
        <f t="shared" si="45"/>
        <v/>
      </c>
      <c r="K53" s="2" t="str">
        <f t="shared" si="48"/>
        <v/>
      </c>
      <c r="L53" s="23" t="str">
        <f t="shared" si="49"/>
        <v/>
      </c>
      <c r="M53" s="4" t="str">
        <f t="shared" si="50"/>
        <v/>
      </c>
      <c r="N53" s="2" t="str">
        <f t="shared" si="64"/>
        <v/>
      </c>
      <c r="O53" s="23" t="str">
        <f t="shared" si="52"/>
        <v/>
      </c>
      <c r="P53" s="2" t="str">
        <f t="shared" si="46"/>
        <v/>
      </c>
      <c r="Q53" s="4" t="str">
        <f t="shared" si="53"/>
        <v/>
      </c>
      <c r="R53" s="9"/>
    </row>
    <row r="54" spans="1:18" x14ac:dyDescent="0.2">
      <c r="A54" s="2" t="str">
        <f t="shared" si="3"/>
        <v/>
      </c>
      <c r="B54" s="2" t="str">
        <f t="shared" si="4"/>
        <v/>
      </c>
      <c r="C54" s="2" t="str">
        <f t="shared" ref="C54:D54" si="71">IF(B54="","",C53+1)</f>
        <v/>
      </c>
      <c r="D54" s="2" t="str">
        <f t="shared" si="71"/>
        <v/>
      </c>
      <c r="E54" s="24" t="str">
        <f>IF(CRe!A54="","",CRe!A54)</f>
        <v/>
      </c>
      <c r="F54" s="46" t="str">
        <f>IF(CRe!I54="","",CRe!I54)</f>
        <v/>
      </c>
      <c r="G54" s="10" t="str">
        <f>CRe!L54</f>
        <v/>
      </c>
      <c r="H54" s="2" t="str">
        <f t="shared" si="6"/>
        <v/>
      </c>
      <c r="I54" s="23" t="str">
        <f t="shared" si="44"/>
        <v/>
      </c>
      <c r="J54" s="4" t="str">
        <f t="shared" si="45"/>
        <v/>
      </c>
      <c r="K54" s="2" t="str">
        <f t="shared" si="48"/>
        <v/>
      </c>
      <c r="L54" s="23" t="str">
        <f t="shared" si="49"/>
        <v/>
      </c>
      <c r="M54" s="4" t="str">
        <f t="shared" si="50"/>
        <v/>
      </c>
      <c r="N54" s="2" t="str">
        <f t="shared" si="64"/>
        <v/>
      </c>
      <c r="O54" s="23" t="str">
        <f t="shared" si="52"/>
        <v/>
      </c>
      <c r="P54" s="2" t="str">
        <f t="shared" si="46"/>
        <v/>
      </c>
      <c r="Q54" s="4" t="str">
        <f t="shared" si="53"/>
        <v/>
      </c>
      <c r="R54" s="9"/>
    </row>
    <row r="55" spans="1:18" x14ac:dyDescent="0.2">
      <c r="A55" s="2" t="str">
        <f t="shared" si="3"/>
        <v/>
      </c>
      <c r="B55" s="2" t="str">
        <f t="shared" si="4"/>
        <v/>
      </c>
      <c r="C55" s="2" t="str">
        <f t="shared" ref="C55:D55" si="72">IF(B55="","",C54+1)</f>
        <v/>
      </c>
      <c r="D55" s="2" t="str">
        <f t="shared" si="72"/>
        <v/>
      </c>
      <c r="E55" s="24" t="str">
        <f>IF(CRe!A55="","",CRe!A55)</f>
        <v/>
      </c>
      <c r="F55" s="46" t="str">
        <f>IF(CRe!I55="","",CRe!I55)</f>
        <v/>
      </c>
      <c r="G55" s="10" t="str">
        <f>CRe!L55</f>
        <v/>
      </c>
      <c r="H55" s="2" t="str">
        <f t="shared" si="6"/>
        <v/>
      </c>
      <c r="I55" s="23" t="str">
        <f t="shared" si="44"/>
        <v/>
      </c>
      <c r="J55" s="4" t="str">
        <f t="shared" si="45"/>
        <v/>
      </c>
      <c r="K55" s="2" t="str">
        <f t="shared" si="48"/>
        <v/>
      </c>
      <c r="L55" s="23" t="str">
        <f t="shared" si="49"/>
        <v/>
      </c>
      <c r="M55" s="4" t="str">
        <f t="shared" si="50"/>
        <v/>
      </c>
      <c r="N55" s="2" t="str">
        <f t="shared" si="64"/>
        <v/>
      </c>
      <c r="O55" s="23" t="str">
        <f t="shared" si="52"/>
        <v/>
      </c>
      <c r="P55" s="2" t="str">
        <f t="shared" si="46"/>
        <v/>
      </c>
      <c r="Q55" s="4" t="str">
        <f t="shared" si="53"/>
        <v/>
      </c>
      <c r="R55" s="9"/>
    </row>
    <row r="56" spans="1:18" x14ac:dyDescent="0.2">
      <c r="A56" s="2" t="str">
        <f t="shared" si="3"/>
        <v/>
      </c>
      <c r="B56" s="2" t="str">
        <f t="shared" si="4"/>
        <v/>
      </c>
      <c r="C56" s="2" t="str">
        <f t="shared" ref="C56:D56" si="73">IF(B56="","",C55+1)</f>
        <v/>
      </c>
      <c r="D56" s="2" t="str">
        <f t="shared" si="73"/>
        <v/>
      </c>
      <c r="E56" s="24" t="str">
        <f>IF(CRe!A56="","",CRe!A56)</f>
        <v/>
      </c>
      <c r="F56" s="46" t="str">
        <f>IF(CRe!I56="","",CRe!I56)</f>
        <v/>
      </c>
      <c r="G56" s="10" t="str">
        <f>CRe!L56</f>
        <v/>
      </c>
      <c r="H56" s="2" t="str">
        <f t="shared" si="6"/>
        <v/>
      </c>
      <c r="I56" s="23" t="str">
        <f t="shared" si="44"/>
        <v/>
      </c>
      <c r="J56" s="4" t="str">
        <f t="shared" si="45"/>
        <v/>
      </c>
      <c r="K56" s="2" t="str">
        <f t="shared" si="48"/>
        <v/>
      </c>
      <c r="L56" s="23" t="str">
        <f t="shared" si="49"/>
        <v/>
      </c>
      <c r="M56" s="4" t="str">
        <f t="shared" si="50"/>
        <v/>
      </c>
      <c r="N56" s="2" t="str">
        <f t="shared" si="64"/>
        <v/>
      </c>
      <c r="O56" s="23" t="str">
        <f t="shared" si="52"/>
        <v/>
      </c>
      <c r="P56" s="2" t="str">
        <f t="shared" si="46"/>
        <v/>
      </c>
      <c r="Q56" s="4" t="str">
        <f t="shared" si="53"/>
        <v/>
      </c>
      <c r="R56" s="9"/>
    </row>
    <row r="57" spans="1:18" x14ac:dyDescent="0.2">
      <c r="A57" s="2" t="str">
        <f t="shared" si="3"/>
        <v/>
      </c>
      <c r="B57" s="2" t="str">
        <f t="shared" si="4"/>
        <v/>
      </c>
      <c r="C57" s="2" t="str">
        <f t="shared" ref="C57:D57" si="74">IF(B57="","",C56+1)</f>
        <v/>
      </c>
      <c r="D57" s="2" t="str">
        <f t="shared" si="74"/>
        <v/>
      </c>
      <c r="E57" s="24" t="str">
        <f>IF(CRe!A57="","",CRe!A57)</f>
        <v/>
      </c>
      <c r="F57" s="46" t="str">
        <f>IF(CRe!I57="","",CRe!I57)</f>
        <v/>
      </c>
      <c r="G57" s="10" t="str">
        <f>CRe!L57</f>
        <v/>
      </c>
      <c r="H57" s="2" t="str">
        <f t="shared" si="6"/>
        <v/>
      </c>
      <c r="I57" s="23" t="str">
        <f t="shared" si="44"/>
        <v/>
      </c>
      <c r="J57" s="4" t="str">
        <f t="shared" si="45"/>
        <v/>
      </c>
      <c r="K57" s="2" t="str">
        <f t="shared" si="48"/>
        <v/>
      </c>
      <c r="L57" s="23" t="str">
        <f t="shared" si="49"/>
        <v/>
      </c>
      <c r="M57" s="4" t="str">
        <f t="shared" si="50"/>
        <v/>
      </c>
      <c r="N57" s="2" t="str">
        <f t="shared" si="64"/>
        <v/>
      </c>
      <c r="O57" s="23" t="str">
        <f t="shared" si="52"/>
        <v/>
      </c>
      <c r="P57" s="2" t="str">
        <f t="shared" si="46"/>
        <v/>
      </c>
      <c r="Q57" s="4" t="str">
        <f t="shared" si="53"/>
        <v/>
      </c>
      <c r="R57" s="9"/>
    </row>
    <row r="58" spans="1:18" x14ac:dyDescent="0.2">
      <c r="A58" s="2" t="str">
        <f t="shared" si="3"/>
        <v/>
      </c>
      <c r="B58" s="2" t="str">
        <f t="shared" si="4"/>
        <v/>
      </c>
      <c r="C58" s="2" t="str">
        <f t="shared" ref="C58:D58" si="75">IF(B58="","",C57+1)</f>
        <v/>
      </c>
      <c r="D58" s="2" t="str">
        <f t="shared" si="75"/>
        <v/>
      </c>
      <c r="E58" s="24" t="str">
        <f>IF(CRe!A58="","",CRe!A58)</f>
        <v/>
      </c>
      <c r="F58" s="46" t="str">
        <f>IF(CRe!I58="","",CRe!I58)</f>
        <v/>
      </c>
      <c r="G58" s="10" t="str">
        <f>CRe!L58</f>
        <v/>
      </c>
      <c r="H58" s="2" t="str">
        <f t="shared" si="6"/>
        <v/>
      </c>
      <c r="I58" s="23" t="str">
        <f t="shared" si="44"/>
        <v/>
      </c>
      <c r="J58" s="4" t="str">
        <f t="shared" si="45"/>
        <v/>
      </c>
      <c r="K58" s="2" t="str">
        <f t="shared" si="48"/>
        <v/>
      </c>
      <c r="L58" s="23" t="str">
        <f t="shared" si="49"/>
        <v/>
      </c>
      <c r="M58" s="4" t="str">
        <f t="shared" si="50"/>
        <v/>
      </c>
      <c r="N58" s="2" t="str">
        <f t="shared" si="64"/>
        <v/>
      </c>
      <c r="O58" s="23" t="str">
        <f t="shared" si="52"/>
        <v/>
      </c>
      <c r="P58" s="2" t="str">
        <f t="shared" si="46"/>
        <v/>
      </c>
      <c r="Q58" s="4" t="str">
        <f t="shared" si="53"/>
        <v/>
      </c>
      <c r="R58" s="9"/>
    </row>
    <row r="59" spans="1:18" x14ac:dyDescent="0.2">
      <c r="A59" s="2" t="str">
        <f t="shared" si="3"/>
        <v/>
      </c>
      <c r="B59" s="2" t="str">
        <f t="shared" si="4"/>
        <v/>
      </c>
      <c r="C59" s="2" t="str">
        <f t="shared" ref="C59:D59" si="76">IF(B59="","",C58+1)</f>
        <v/>
      </c>
      <c r="D59" s="2" t="str">
        <f t="shared" si="76"/>
        <v/>
      </c>
      <c r="E59" s="24" t="str">
        <f>IF(CRe!A59="","",CRe!A59)</f>
        <v/>
      </c>
      <c r="F59" s="46" t="str">
        <f>IF(CRe!I59="","",CRe!I59)</f>
        <v/>
      </c>
      <c r="G59" s="10" t="str">
        <f>CRe!L59</f>
        <v/>
      </c>
      <c r="H59" s="2" t="str">
        <f t="shared" si="6"/>
        <v/>
      </c>
      <c r="I59" s="23" t="str">
        <f t="shared" si="44"/>
        <v/>
      </c>
      <c r="J59" s="4" t="str">
        <f t="shared" si="45"/>
        <v/>
      </c>
      <c r="K59" s="2" t="str">
        <f t="shared" si="48"/>
        <v/>
      </c>
      <c r="L59" s="23" t="str">
        <f t="shared" si="49"/>
        <v/>
      </c>
      <c r="M59" s="4" t="str">
        <f t="shared" si="50"/>
        <v/>
      </c>
      <c r="N59" s="2" t="str">
        <f t="shared" si="64"/>
        <v/>
      </c>
      <c r="O59" s="23" t="str">
        <f t="shared" si="52"/>
        <v/>
      </c>
      <c r="P59" s="2" t="str">
        <f t="shared" si="46"/>
        <v/>
      </c>
      <c r="Q59" s="4" t="str">
        <f t="shared" si="53"/>
        <v/>
      </c>
      <c r="R59" s="9"/>
    </row>
    <row r="60" spans="1:18" x14ac:dyDescent="0.2">
      <c r="A60" s="2" t="str">
        <f t="shared" si="3"/>
        <v/>
      </c>
      <c r="B60" s="2" t="str">
        <f t="shared" si="4"/>
        <v/>
      </c>
      <c r="C60" s="2" t="str">
        <f t="shared" ref="C60:D60" si="77">IF(B60="","",C59+1)</f>
        <v/>
      </c>
      <c r="D60" s="2" t="str">
        <f t="shared" si="77"/>
        <v/>
      </c>
      <c r="E60" s="24" t="str">
        <f>IF(CRe!A60="","",CRe!A60)</f>
        <v/>
      </c>
      <c r="F60" s="46" t="str">
        <f>IF(CRe!I60="","",CRe!I60)</f>
        <v/>
      </c>
      <c r="G60" s="10" t="str">
        <f>CRe!L60</f>
        <v/>
      </c>
      <c r="H60" s="2" t="str">
        <f t="shared" si="6"/>
        <v/>
      </c>
      <c r="I60" s="23" t="str">
        <f t="shared" si="44"/>
        <v/>
      </c>
      <c r="J60" s="4" t="str">
        <f t="shared" si="45"/>
        <v/>
      </c>
      <c r="K60" s="2" t="str">
        <f t="shared" si="48"/>
        <v/>
      </c>
      <c r="L60" s="23" t="str">
        <f t="shared" si="49"/>
        <v/>
      </c>
      <c r="M60" s="4" t="str">
        <f t="shared" si="50"/>
        <v/>
      </c>
      <c r="N60" s="2" t="str">
        <f t="shared" si="64"/>
        <v/>
      </c>
      <c r="O60" s="23" t="str">
        <f t="shared" si="52"/>
        <v/>
      </c>
      <c r="P60" s="2" t="str">
        <f t="shared" si="46"/>
        <v/>
      </c>
      <c r="Q60" s="4" t="str">
        <f t="shared" si="53"/>
        <v/>
      </c>
      <c r="R60" s="9"/>
    </row>
    <row r="61" spans="1:18" x14ac:dyDescent="0.2">
      <c r="A61" s="2" t="str">
        <f t="shared" si="3"/>
        <v/>
      </c>
      <c r="B61" s="2" t="str">
        <f t="shared" si="4"/>
        <v/>
      </c>
      <c r="C61" s="2" t="str">
        <f t="shared" ref="C61:D61" si="78">IF(B61="","",C60+1)</f>
        <v/>
      </c>
      <c r="D61" s="2" t="str">
        <f t="shared" si="78"/>
        <v/>
      </c>
      <c r="E61" s="24" t="str">
        <f>IF(CRe!A61="","",CRe!A61)</f>
        <v/>
      </c>
      <c r="F61" s="46" t="str">
        <f>IF(CRe!I61="","",CRe!I61)</f>
        <v/>
      </c>
      <c r="G61" s="10" t="str">
        <f>CRe!L61</f>
        <v/>
      </c>
      <c r="H61" s="2" t="str">
        <f t="shared" ref="H61:H102" si="79">IF(G61="","",H60+1)</f>
        <v/>
      </c>
      <c r="I61" s="23" t="str">
        <f t="shared" ref="I61:I102" si="80">IF(G61="","",I60*(1+G61/100))</f>
        <v/>
      </c>
      <c r="J61" s="4" t="str">
        <f t="shared" si="45"/>
        <v/>
      </c>
      <c r="K61" s="2" t="str">
        <f t="shared" si="48"/>
        <v/>
      </c>
      <c r="L61" s="23" t="str">
        <f t="shared" si="49"/>
        <v/>
      </c>
      <c r="M61" s="4" t="str">
        <f t="shared" si="50"/>
        <v/>
      </c>
      <c r="N61" s="2" t="str">
        <f t="shared" si="64"/>
        <v/>
      </c>
      <c r="O61" s="23" t="str">
        <f t="shared" si="52"/>
        <v/>
      </c>
      <c r="P61" s="2" t="str">
        <f t="shared" si="46"/>
        <v/>
      </c>
      <c r="Q61" s="4" t="str">
        <f t="shared" si="53"/>
        <v/>
      </c>
      <c r="R61" s="9"/>
    </row>
    <row r="62" spans="1:18" x14ac:dyDescent="0.2">
      <c r="A62" s="2" t="str">
        <f t="shared" si="3"/>
        <v/>
      </c>
      <c r="B62" s="2" t="str">
        <f t="shared" si="4"/>
        <v/>
      </c>
      <c r="C62" s="2" t="str">
        <f t="shared" ref="C62:D62" si="81">IF(B62="","",C61+1)</f>
        <v/>
      </c>
      <c r="D62" s="2" t="str">
        <f t="shared" si="81"/>
        <v/>
      </c>
      <c r="E62" s="24" t="str">
        <f>IF(CRe!A62="","",CRe!A62)</f>
        <v/>
      </c>
      <c r="F62" s="46" t="str">
        <f>IF(CRe!I62="","",CRe!I62)</f>
        <v/>
      </c>
      <c r="G62" s="10" t="str">
        <f>CRe!L62</f>
        <v/>
      </c>
      <c r="H62" s="2" t="str">
        <f t="shared" si="79"/>
        <v/>
      </c>
      <c r="I62" s="23" t="str">
        <f t="shared" si="80"/>
        <v/>
      </c>
      <c r="J62" s="4" t="str">
        <f t="shared" si="45"/>
        <v/>
      </c>
      <c r="K62" s="2" t="str">
        <f t="shared" si="48"/>
        <v/>
      </c>
      <c r="L62" s="23" t="str">
        <f t="shared" si="49"/>
        <v/>
      </c>
      <c r="M62" s="4" t="str">
        <f t="shared" si="50"/>
        <v/>
      </c>
      <c r="N62" s="2" t="str">
        <f t="shared" si="64"/>
        <v/>
      </c>
      <c r="O62" s="23" t="str">
        <f t="shared" si="52"/>
        <v/>
      </c>
      <c r="P62" s="2" t="str">
        <f t="shared" si="46"/>
        <v/>
      </c>
      <c r="Q62" s="4" t="str">
        <f t="shared" si="53"/>
        <v/>
      </c>
      <c r="R62" s="9"/>
    </row>
    <row r="63" spans="1:18" x14ac:dyDescent="0.2">
      <c r="A63" s="2" t="str">
        <f t="shared" si="3"/>
        <v/>
      </c>
      <c r="B63" s="2" t="str">
        <f t="shared" si="4"/>
        <v/>
      </c>
      <c r="C63" s="2" t="str">
        <f t="shared" ref="C63:D63" si="82">IF(B63="","",C62+1)</f>
        <v/>
      </c>
      <c r="D63" s="2" t="str">
        <f t="shared" si="82"/>
        <v/>
      </c>
      <c r="E63" s="24" t="str">
        <f>IF(CRe!A63="","",CRe!A63)</f>
        <v/>
      </c>
      <c r="F63" s="46" t="str">
        <f>IF(CRe!I63="","",CRe!I63)</f>
        <v/>
      </c>
      <c r="G63" s="10" t="str">
        <f>CRe!L63</f>
        <v/>
      </c>
      <c r="H63" s="2" t="str">
        <f t="shared" si="79"/>
        <v/>
      </c>
      <c r="I63" s="23" t="str">
        <f t="shared" si="80"/>
        <v/>
      </c>
      <c r="J63" s="4" t="str">
        <f t="shared" si="45"/>
        <v/>
      </c>
      <c r="K63" s="2" t="str">
        <f t="shared" si="48"/>
        <v/>
      </c>
      <c r="L63" s="23" t="str">
        <f t="shared" si="49"/>
        <v/>
      </c>
      <c r="M63" s="4" t="str">
        <f t="shared" si="50"/>
        <v/>
      </c>
      <c r="N63" s="2" t="str">
        <f t="shared" si="64"/>
        <v/>
      </c>
      <c r="O63" s="23" t="str">
        <f t="shared" si="52"/>
        <v/>
      </c>
      <c r="P63" s="2" t="str">
        <f t="shared" si="46"/>
        <v/>
      </c>
      <c r="Q63" s="4" t="str">
        <f t="shared" si="53"/>
        <v/>
      </c>
      <c r="R63" s="9"/>
    </row>
    <row r="64" spans="1:18" x14ac:dyDescent="0.2">
      <c r="A64" s="2" t="str">
        <f t="shared" si="3"/>
        <v/>
      </c>
      <c r="B64" s="2" t="str">
        <f t="shared" si="4"/>
        <v/>
      </c>
      <c r="C64" s="2" t="str">
        <f t="shared" ref="C64:D64" si="83">IF(B64="","",C63+1)</f>
        <v/>
      </c>
      <c r="D64" s="2" t="str">
        <f t="shared" si="83"/>
        <v/>
      </c>
      <c r="E64" s="24" t="str">
        <f>IF(CRe!A64="","",CRe!A64)</f>
        <v/>
      </c>
      <c r="F64" s="46" t="str">
        <f>IF(CRe!I64="","",CRe!I64)</f>
        <v/>
      </c>
      <c r="G64" s="10" t="str">
        <f>CRe!L64</f>
        <v/>
      </c>
      <c r="H64" s="2" t="str">
        <f t="shared" si="79"/>
        <v/>
      </c>
      <c r="I64" s="23" t="str">
        <f t="shared" si="80"/>
        <v/>
      </c>
      <c r="J64" s="4" t="str">
        <f t="shared" si="45"/>
        <v/>
      </c>
      <c r="K64" s="2" t="str">
        <f t="shared" si="48"/>
        <v/>
      </c>
      <c r="L64" s="23" t="str">
        <f t="shared" si="49"/>
        <v/>
      </c>
      <c r="M64" s="4" t="str">
        <f t="shared" si="50"/>
        <v/>
      </c>
      <c r="N64" s="2" t="str">
        <f t="shared" si="64"/>
        <v/>
      </c>
      <c r="O64" s="23" t="str">
        <f t="shared" si="52"/>
        <v/>
      </c>
      <c r="P64" s="2" t="str">
        <f t="shared" si="46"/>
        <v/>
      </c>
      <c r="Q64" s="4" t="str">
        <f t="shared" si="53"/>
        <v/>
      </c>
      <c r="R64" s="9"/>
    </row>
    <row r="65" spans="1:18" x14ac:dyDescent="0.2">
      <c r="A65" s="2" t="str">
        <f t="shared" si="3"/>
        <v/>
      </c>
      <c r="B65" s="2" t="str">
        <f t="shared" si="4"/>
        <v/>
      </c>
      <c r="C65" s="2" t="str">
        <f t="shared" ref="C65:D65" si="84">IF(B65="","",C64+1)</f>
        <v/>
      </c>
      <c r="D65" s="2" t="str">
        <f t="shared" si="84"/>
        <v/>
      </c>
      <c r="E65" s="24" t="str">
        <f>IF(CRe!A65="","",CRe!A65)</f>
        <v/>
      </c>
      <c r="F65" s="46" t="str">
        <f>IF(CRe!I65="","",CRe!I65)</f>
        <v/>
      </c>
      <c r="G65" s="10" t="str">
        <f>CRe!L65</f>
        <v/>
      </c>
      <c r="H65" s="2" t="str">
        <f t="shared" si="79"/>
        <v/>
      </c>
      <c r="I65" s="23" t="str">
        <f t="shared" si="80"/>
        <v/>
      </c>
      <c r="J65" s="4" t="str">
        <f t="shared" si="45"/>
        <v/>
      </c>
      <c r="K65" s="2" t="str">
        <f t="shared" si="48"/>
        <v/>
      </c>
      <c r="L65" s="23" t="str">
        <f t="shared" si="49"/>
        <v/>
      </c>
      <c r="M65" s="4" t="str">
        <f t="shared" si="50"/>
        <v/>
      </c>
      <c r="N65" s="2" t="str">
        <f t="shared" si="64"/>
        <v/>
      </c>
      <c r="O65" s="23" t="str">
        <f t="shared" si="52"/>
        <v/>
      </c>
      <c r="P65" s="2" t="str">
        <f t="shared" si="46"/>
        <v/>
      </c>
      <c r="Q65" s="4" t="str">
        <f t="shared" si="53"/>
        <v/>
      </c>
      <c r="R65" s="9"/>
    </row>
    <row r="66" spans="1:18" x14ac:dyDescent="0.2">
      <c r="A66" s="2" t="str">
        <f t="shared" si="3"/>
        <v/>
      </c>
      <c r="B66" s="2" t="str">
        <f t="shared" si="4"/>
        <v/>
      </c>
      <c r="C66" s="2" t="str">
        <f t="shared" ref="C66:D66" si="85">IF(B66="","",C65+1)</f>
        <v/>
      </c>
      <c r="D66" s="2" t="str">
        <f t="shared" si="85"/>
        <v/>
      </c>
      <c r="E66" s="24" t="str">
        <f>IF(CRe!A66="","",CRe!A66)</f>
        <v/>
      </c>
      <c r="F66" s="46" t="str">
        <f>IF(CRe!I66="","",CRe!I66)</f>
        <v/>
      </c>
      <c r="G66" s="10" t="str">
        <f>CRe!L66</f>
        <v/>
      </c>
      <c r="H66" s="2" t="str">
        <f t="shared" si="79"/>
        <v/>
      </c>
      <c r="I66" s="23" t="str">
        <f t="shared" si="80"/>
        <v/>
      </c>
      <c r="J66" s="4" t="str">
        <f t="shared" si="45"/>
        <v/>
      </c>
      <c r="K66" s="2" t="str">
        <f t="shared" si="48"/>
        <v/>
      </c>
      <c r="L66" s="23" t="str">
        <f t="shared" si="49"/>
        <v/>
      </c>
      <c r="M66" s="4" t="str">
        <f t="shared" si="50"/>
        <v/>
      </c>
      <c r="N66" s="2" t="str">
        <f t="shared" si="64"/>
        <v/>
      </c>
      <c r="O66" s="23" t="str">
        <f t="shared" si="52"/>
        <v/>
      </c>
      <c r="P66" s="2" t="str">
        <f t="shared" si="46"/>
        <v/>
      </c>
      <c r="Q66" s="4" t="str">
        <f t="shared" si="53"/>
        <v/>
      </c>
      <c r="R66" s="9"/>
    </row>
    <row r="67" spans="1:18" x14ac:dyDescent="0.2">
      <c r="A67" s="2" t="str">
        <f t="shared" si="3"/>
        <v/>
      </c>
      <c r="B67" s="2" t="str">
        <f t="shared" si="4"/>
        <v/>
      </c>
      <c r="C67" s="2" t="str">
        <f t="shared" ref="C67:D67" si="86">IF(B67="","",C66+1)</f>
        <v/>
      </c>
      <c r="D67" s="2" t="str">
        <f t="shared" si="86"/>
        <v/>
      </c>
      <c r="E67" s="24" t="str">
        <f>IF(CRe!A67="","",CRe!A67)</f>
        <v/>
      </c>
      <c r="F67" s="46" t="str">
        <f>IF(CRe!I67="","",CRe!I67)</f>
        <v/>
      </c>
      <c r="G67" s="10" t="str">
        <f>CRe!L67</f>
        <v/>
      </c>
      <c r="H67" s="2" t="str">
        <f t="shared" si="79"/>
        <v/>
      </c>
      <c r="I67" s="23" t="str">
        <f t="shared" si="80"/>
        <v/>
      </c>
      <c r="J67" s="4" t="str">
        <f t="shared" ref="J67:J98" si="87">IF(G67="","",100*(I67^(1/H67)-1))</f>
        <v/>
      </c>
      <c r="K67" s="2" t="str">
        <f t="shared" si="48"/>
        <v/>
      </c>
      <c r="L67" s="23" t="str">
        <f t="shared" si="49"/>
        <v/>
      </c>
      <c r="M67" s="4" t="str">
        <f t="shared" si="50"/>
        <v/>
      </c>
      <c r="N67" s="2" t="str">
        <f t="shared" si="64"/>
        <v/>
      </c>
      <c r="O67" s="23" t="str">
        <f t="shared" si="52"/>
        <v/>
      </c>
      <c r="P67" s="2" t="str">
        <f t="shared" ref="P67:P102" si="88">IF(I67="","",P66+1)</f>
        <v/>
      </c>
      <c r="Q67" s="4" t="str">
        <f t="shared" si="53"/>
        <v/>
      </c>
      <c r="R67" s="9"/>
    </row>
    <row r="68" spans="1:18" x14ac:dyDescent="0.2">
      <c r="A68" s="2" t="str">
        <f t="shared" ref="A68:A102" si="89">IF(G68="","",A67+1)</f>
        <v/>
      </c>
      <c r="B68" s="2" t="str">
        <f t="shared" ref="B68:B102" si="90">IF(A68="","",IF(E68="",B67,E68-E$2))</f>
        <v/>
      </c>
      <c r="C68" s="2" t="str">
        <f t="shared" ref="C68:D68" si="91">IF(B68="","",C67+1)</f>
        <v/>
      </c>
      <c r="D68" s="2" t="str">
        <f t="shared" si="91"/>
        <v/>
      </c>
      <c r="E68" s="24" t="str">
        <f>IF(CRe!A68="","",CRe!A68)</f>
        <v/>
      </c>
      <c r="F68" s="46" t="str">
        <f>IF(CRe!I68="","",CRe!I68)</f>
        <v/>
      </c>
      <c r="G68" s="10" t="str">
        <f>CRe!L68</f>
        <v/>
      </c>
      <c r="H68" s="2" t="str">
        <f t="shared" si="79"/>
        <v/>
      </c>
      <c r="I68" s="23" t="str">
        <f t="shared" si="80"/>
        <v/>
      </c>
      <c r="J68" s="4" t="str">
        <f t="shared" si="87"/>
        <v/>
      </c>
      <c r="K68" s="2" t="str">
        <f t="shared" ref="K68:K102" si="92">IF(I68="","",K67+1)</f>
        <v/>
      </c>
      <c r="L68" s="23" t="str">
        <f t="shared" ref="L68:L102" si="93">IF(G68="","",L67*(1+G68/100))</f>
        <v/>
      </c>
      <c r="M68" s="4" t="str">
        <f t="shared" ref="M68:M99" si="94">IF(G68="","",100*(L68^(1/K68)-1))</f>
        <v/>
      </c>
      <c r="N68" s="2" t="str">
        <f t="shared" si="64"/>
        <v/>
      </c>
      <c r="O68" s="23" t="str">
        <f t="shared" si="52"/>
        <v/>
      </c>
      <c r="P68" s="2" t="str">
        <f t="shared" si="88"/>
        <v/>
      </c>
      <c r="Q68" s="4" t="str">
        <f t="shared" si="53"/>
        <v/>
      </c>
      <c r="R68" s="9"/>
    </row>
    <row r="69" spans="1:18" x14ac:dyDescent="0.2">
      <c r="A69" s="2" t="str">
        <f t="shared" si="89"/>
        <v/>
      </c>
      <c r="B69" s="2" t="str">
        <f t="shared" si="90"/>
        <v/>
      </c>
      <c r="C69" s="2" t="str">
        <f t="shared" ref="C69:D69" si="95">IF(B69="","",C68+1)</f>
        <v/>
      </c>
      <c r="D69" s="2" t="str">
        <f t="shared" si="95"/>
        <v/>
      </c>
      <c r="E69" s="24" t="str">
        <f>IF(CRe!A69="","",CRe!A69)</f>
        <v/>
      </c>
      <c r="F69" s="46" t="str">
        <f>IF(CRe!I69="","",CRe!I69)</f>
        <v/>
      </c>
      <c r="G69" s="10" t="str">
        <f>CRe!L69</f>
        <v/>
      </c>
      <c r="H69" s="2" t="str">
        <f t="shared" si="79"/>
        <v/>
      </c>
      <c r="I69" s="23" t="str">
        <f t="shared" si="80"/>
        <v/>
      </c>
      <c r="J69" s="4" t="str">
        <f t="shared" si="87"/>
        <v/>
      </c>
      <c r="K69" s="2" t="str">
        <f t="shared" si="92"/>
        <v/>
      </c>
      <c r="L69" s="23" t="str">
        <f t="shared" si="93"/>
        <v/>
      </c>
      <c r="M69" s="4" t="str">
        <f t="shared" si="94"/>
        <v/>
      </c>
      <c r="N69" s="2" t="str">
        <f t="shared" si="64"/>
        <v/>
      </c>
      <c r="O69" s="23" t="str">
        <f t="shared" ref="O69:O102" si="96">IF(G69="","",O68*(1+G69/100))</f>
        <v/>
      </c>
      <c r="P69" s="2" t="str">
        <f t="shared" si="88"/>
        <v/>
      </c>
      <c r="Q69" s="4" t="str">
        <f t="shared" ref="Q69:Q102" si="97">IF(G69="","",100*(O69^(1/N69)-1))</f>
        <v/>
      </c>
      <c r="R69" s="9"/>
    </row>
    <row r="70" spans="1:18" x14ac:dyDescent="0.2">
      <c r="A70" s="2" t="str">
        <f t="shared" si="89"/>
        <v/>
      </c>
      <c r="B70" s="2" t="str">
        <f t="shared" si="90"/>
        <v/>
      </c>
      <c r="C70" s="2" t="str">
        <f t="shared" ref="C70:D70" si="98">IF(B70="","",C69+1)</f>
        <v/>
      </c>
      <c r="D70" s="2" t="str">
        <f t="shared" si="98"/>
        <v/>
      </c>
      <c r="E70" s="24" t="str">
        <f>IF(CRe!A70="","",CRe!A70)</f>
        <v/>
      </c>
      <c r="F70" s="46" t="str">
        <f>IF(CRe!I70="","",CRe!I70)</f>
        <v/>
      </c>
      <c r="G70" s="10" t="str">
        <f>CRe!L70</f>
        <v/>
      </c>
      <c r="H70" s="2" t="str">
        <f t="shared" si="79"/>
        <v/>
      </c>
      <c r="I70" s="23" t="str">
        <f t="shared" si="80"/>
        <v/>
      </c>
      <c r="J70" s="4" t="str">
        <f t="shared" si="87"/>
        <v/>
      </c>
      <c r="K70" s="2" t="str">
        <f t="shared" si="92"/>
        <v/>
      </c>
      <c r="L70" s="23" t="str">
        <f t="shared" si="93"/>
        <v/>
      </c>
      <c r="M70" s="4" t="str">
        <f t="shared" si="94"/>
        <v/>
      </c>
      <c r="N70" s="2" t="str">
        <f t="shared" si="64"/>
        <v/>
      </c>
      <c r="O70" s="23" t="str">
        <f t="shared" si="96"/>
        <v/>
      </c>
      <c r="P70" s="2" t="str">
        <f t="shared" si="88"/>
        <v/>
      </c>
      <c r="Q70" s="4" t="str">
        <f t="shared" si="97"/>
        <v/>
      </c>
      <c r="R70" s="9"/>
    </row>
    <row r="71" spans="1:18" x14ac:dyDescent="0.2">
      <c r="A71" s="2" t="str">
        <f t="shared" si="89"/>
        <v/>
      </c>
      <c r="B71" s="2" t="str">
        <f t="shared" si="90"/>
        <v/>
      </c>
      <c r="C71" s="2" t="str">
        <f t="shared" ref="C71:D71" si="99">IF(B71="","",C70+1)</f>
        <v/>
      </c>
      <c r="D71" s="2" t="str">
        <f t="shared" si="99"/>
        <v/>
      </c>
      <c r="E71" s="24" t="str">
        <f>IF(CRe!A71="","",CRe!A71)</f>
        <v/>
      </c>
      <c r="F71" s="46" t="str">
        <f>IF(CRe!I71="","",CRe!I71)</f>
        <v/>
      </c>
      <c r="G71" s="10" t="str">
        <f>CRe!L71</f>
        <v/>
      </c>
      <c r="H71" s="2" t="str">
        <f t="shared" si="79"/>
        <v/>
      </c>
      <c r="I71" s="23" t="str">
        <f t="shared" si="80"/>
        <v/>
      </c>
      <c r="J71" s="4" t="str">
        <f t="shared" si="87"/>
        <v/>
      </c>
      <c r="K71" s="2" t="str">
        <f t="shared" si="92"/>
        <v/>
      </c>
      <c r="L71" s="23" t="str">
        <f t="shared" si="93"/>
        <v/>
      </c>
      <c r="M71" s="4" t="str">
        <f t="shared" si="94"/>
        <v/>
      </c>
      <c r="N71" s="2" t="str">
        <f t="shared" si="64"/>
        <v/>
      </c>
      <c r="O71" s="23" t="str">
        <f t="shared" si="96"/>
        <v/>
      </c>
      <c r="P71" s="2" t="str">
        <f t="shared" si="88"/>
        <v/>
      </c>
      <c r="Q71" s="4" t="str">
        <f t="shared" si="97"/>
        <v/>
      </c>
      <c r="R71" s="9"/>
    </row>
    <row r="72" spans="1:18" x14ac:dyDescent="0.2">
      <c r="A72" s="2" t="str">
        <f t="shared" si="89"/>
        <v/>
      </c>
      <c r="B72" s="2" t="str">
        <f t="shared" si="90"/>
        <v/>
      </c>
      <c r="C72" s="2" t="str">
        <f t="shared" ref="C72:D72" si="100">IF(B72="","",C71+1)</f>
        <v/>
      </c>
      <c r="D72" s="2" t="str">
        <f t="shared" si="100"/>
        <v/>
      </c>
      <c r="E72" s="24" t="str">
        <f>IF(CRe!A72="","",CRe!A72)</f>
        <v/>
      </c>
      <c r="F72" s="46" t="str">
        <f>IF(CRe!I72="","",CRe!I72)</f>
        <v/>
      </c>
      <c r="G72" s="10" t="str">
        <f>CRe!L72</f>
        <v/>
      </c>
      <c r="H72" s="2" t="str">
        <f t="shared" si="79"/>
        <v/>
      </c>
      <c r="I72" s="23" t="str">
        <f t="shared" si="80"/>
        <v/>
      </c>
      <c r="J72" s="4" t="str">
        <f t="shared" si="87"/>
        <v/>
      </c>
      <c r="K72" s="2" t="str">
        <f t="shared" si="92"/>
        <v/>
      </c>
      <c r="L72" s="23" t="str">
        <f t="shared" si="93"/>
        <v/>
      </c>
      <c r="M72" s="4" t="str">
        <f t="shared" si="94"/>
        <v/>
      </c>
      <c r="N72" s="2" t="str">
        <f t="shared" si="64"/>
        <v/>
      </c>
      <c r="O72" s="23" t="str">
        <f t="shared" si="96"/>
        <v/>
      </c>
      <c r="P72" s="2" t="str">
        <f t="shared" si="88"/>
        <v/>
      </c>
      <c r="Q72" s="4" t="str">
        <f t="shared" si="97"/>
        <v/>
      </c>
      <c r="R72" s="9"/>
    </row>
    <row r="73" spans="1:18" x14ac:dyDescent="0.2">
      <c r="A73" s="2" t="str">
        <f t="shared" si="89"/>
        <v/>
      </c>
      <c r="B73" s="2" t="str">
        <f t="shared" si="90"/>
        <v/>
      </c>
      <c r="C73" s="2" t="str">
        <f t="shared" ref="C73:D73" si="101">IF(B73="","",C72+1)</f>
        <v/>
      </c>
      <c r="D73" s="2" t="str">
        <f t="shared" si="101"/>
        <v/>
      </c>
      <c r="E73" s="24" t="str">
        <f>IF(CRe!A73="","",CRe!A73)</f>
        <v/>
      </c>
      <c r="F73" s="46" t="str">
        <f>IF(CRe!I73="","",CRe!I73)</f>
        <v/>
      </c>
      <c r="G73" s="10" t="str">
        <f>CRe!L73</f>
        <v/>
      </c>
      <c r="H73" s="2" t="str">
        <f t="shared" si="79"/>
        <v/>
      </c>
      <c r="I73" s="23" t="str">
        <f t="shared" si="80"/>
        <v/>
      </c>
      <c r="J73" s="4" t="str">
        <f t="shared" si="87"/>
        <v/>
      </c>
      <c r="K73" s="2" t="str">
        <f t="shared" si="92"/>
        <v/>
      </c>
      <c r="L73" s="23" t="str">
        <f t="shared" si="93"/>
        <v/>
      </c>
      <c r="M73" s="4" t="str">
        <f t="shared" si="94"/>
        <v/>
      </c>
      <c r="N73" s="2" t="str">
        <f t="shared" si="64"/>
        <v/>
      </c>
      <c r="O73" s="23" t="str">
        <f t="shared" si="96"/>
        <v/>
      </c>
      <c r="P73" s="2" t="str">
        <f t="shared" si="88"/>
        <v/>
      </c>
      <c r="Q73" s="4" t="str">
        <f t="shared" si="97"/>
        <v/>
      </c>
      <c r="R73" s="9"/>
    </row>
    <row r="74" spans="1:18" x14ac:dyDescent="0.2">
      <c r="A74" s="2" t="str">
        <f t="shared" si="89"/>
        <v/>
      </c>
      <c r="B74" s="2" t="str">
        <f t="shared" si="90"/>
        <v/>
      </c>
      <c r="C74" s="2" t="str">
        <f t="shared" ref="C74:D74" si="102">IF(B74="","",C73+1)</f>
        <v/>
      </c>
      <c r="D74" s="2" t="str">
        <f t="shared" si="102"/>
        <v/>
      </c>
      <c r="E74" s="24" t="str">
        <f>IF(CRe!A74="","",CRe!A74)</f>
        <v/>
      </c>
      <c r="F74" s="46" t="str">
        <f>IF(CRe!I74="","",CRe!I74)</f>
        <v/>
      </c>
      <c r="G74" s="10" t="str">
        <f>CRe!L74</f>
        <v/>
      </c>
      <c r="H74" s="2" t="str">
        <f t="shared" si="79"/>
        <v/>
      </c>
      <c r="I74" s="23" t="str">
        <f t="shared" si="80"/>
        <v/>
      </c>
      <c r="J74" s="4" t="str">
        <f t="shared" si="87"/>
        <v/>
      </c>
      <c r="K74" s="2" t="str">
        <f t="shared" si="92"/>
        <v/>
      </c>
      <c r="L74" s="23" t="str">
        <f t="shared" si="93"/>
        <v/>
      </c>
      <c r="M74" s="4" t="str">
        <f t="shared" si="94"/>
        <v/>
      </c>
      <c r="N74" s="2" t="str">
        <f t="shared" si="64"/>
        <v/>
      </c>
      <c r="O74" s="23" t="str">
        <f t="shared" si="96"/>
        <v/>
      </c>
      <c r="P74" s="2" t="str">
        <f t="shared" si="88"/>
        <v/>
      </c>
      <c r="Q74" s="4" t="str">
        <f t="shared" si="97"/>
        <v/>
      </c>
      <c r="R74" s="9"/>
    </row>
    <row r="75" spans="1:18" x14ac:dyDescent="0.2">
      <c r="A75" s="2" t="str">
        <f t="shared" si="89"/>
        <v/>
      </c>
      <c r="B75" s="2" t="str">
        <f t="shared" si="90"/>
        <v/>
      </c>
      <c r="C75" s="2" t="str">
        <f t="shared" ref="C75:D75" si="103">IF(B75="","",C74+1)</f>
        <v/>
      </c>
      <c r="D75" s="2" t="str">
        <f t="shared" si="103"/>
        <v/>
      </c>
      <c r="E75" s="24" t="str">
        <f>IF(CRe!A75="","",CRe!A75)</f>
        <v/>
      </c>
      <c r="F75" s="46" t="str">
        <f>IF(CRe!I75="","",CRe!I75)</f>
        <v/>
      </c>
      <c r="G75" s="10" t="str">
        <f>CRe!L75</f>
        <v/>
      </c>
      <c r="H75" s="2" t="str">
        <f t="shared" si="79"/>
        <v/>
      </c>
      <c r="I75" s="23" t="str">
        <f t="shared" si="80"/>
        <v/>
      </c>
      <c r="J75" s="4" t="str">
        <f t="shared" si="87"/>
        <v/>
      </c>
      <c r="K75" s="2" t="str">
        <f t="shared" si="92"/>
        <v/>
      </c>
      <c r="L75" s="23" t="str">
        <f t="shared" si="93"/>
        <v/>
      </c>
      <c r="M75" s="4" t="str">
        <f t="shared" si="94"/>
        <v/>
      </c>
      <c r="N75" s="2" t="str">
        <f t="shared" si="64"/>
        <v/>
      </c>
      <c r="O75" s="23" t="str">
        <f t="shared" si="96"/>
        <v/>
      </c>
      <c r="P75" s="2" t="str">
        <f t="shared" si="88"/>
        <v/>
      </c>
      <c r="Q75" s="4" t="str">
        <f t="shared" si="97"/>
        <v/>
      </c>
      <c r="R75" s="9"/>
    </row>
    <row r="76" spans="1:18" x14ac:dyDescent="0.2">
      <c r="A76" s="2" t="str">
        <f t="shared" si="89"/>
        <v/>
      </c>
      <c r="B76" s="2" t="str">
        <f t="shared" si="90"/>
        <v/>
      </c>
      <c r="C76" s="2" t="str">
        <f t="shared" ref="C76:D76" si="104">IF(B76="","",C75+1)</f>
        <v/>
      </c>
      <c r="D76" s="2" t="str">
        <f t="shared" si="104"/>
        <v/>
      </c>
      <c r="E76" s="24" t="str">
        <f>IF(CRe!A76="","",CRe!A76)</f>
        <v/>
      </c>
      <c r="F76" s="46" t="str">
        <f>IF(CRe!I76="","",CRe!I76)</f>
        <v/>
      </c>
      <c r="G76" s="10" t="str">
        <f>CRe!L76</f>
        <v/>
      </c>
      <c r="H76" s="2" t="str">
        <f t="shared" si="79"/>
        <v/>
      </c>
      <c r="I76" s="23" t="str">
        <f t="shared" si="80"/>
        <v/>
      </c>
      <c r="J76" s="4" t="str">
        <f t="shared" si="87"/>
        <v/>
      </c>
      <c r="K76" s="2" t="str">
        <f t="shared" si="92"/>
        <v/>
      </c>
      <c r="L76" s="23" t="str">
        <f t="shared" si="93"/>
        <v/>
      </c>
      <c r="M76" s="4" t="str">
        <f t="shared" si="94"/>
        <v/>
      </c>
      <c r="N76" s="2" t="str">
        <f t="shared" si="64"/>
        <v/>
      </c>
      <c r="O76" s="23" t="str">
        <f t="shared" si="96"/>
        <v/>
      </c>
      <c r="P76" s="2" t="str">
        <f t="shared" si="88"/>
        <v/>
      </c>
      <c r="Q76" s="4" t="str">
        <f t="shared" si="97"/>
        <v/>
      </c>
      <c r="R76" s="9"/>
    </row>
    <row r="77" spans="1:18" x14ac:dyDescent="0.2">
      <c r="A77" s="2" t="str">
        <f t="shared" si="89"/>
        <v/>
      </c>
      <c r="B77" s="2" t="str">
        <f t="shared" si="90"/>
        <v/>
      </c>
      <c r="C77" s="2" t="str">
        <f t="shared" ref="C77:D77" si="105">IF(B77="","",C76+1)</f>
        <v/>
      </c>
      <c r="D77" s="2" t="str">
        <f t="shared" si="105"/>
        <v/>
      </c>
      <c r="E77" s="24" t="str">
        <f>IF(CRe!A77="","",CRe!A77)</f>
        <v/>
      </c>
      <c r="F77" s="46" t="str">
        <f>IF(CRe!I77="","",CRe!I77)</f>
        <v/>
      </c>
      <c r="G77" s="10" t="str">
        <f>CRe!L77</f>
        <v/>
      </c>
      <c r="H77" s="2" t="str">
        <f t="shared" si="79"/>
        <v/>
      </c>
      <c r="I77" s="23" t="str">
        <f t="shared" si="80"/>
        <v/>
      </c>
      <c r="J77" s="4" t="str">
        <f t="shared" si="87"/>
        <v/>
      </c>
      <c r="K77" s="2" t="str">
        <f t="shared" si="92"/>
        <v/>
      </c>
      <c r="L77" s="23" t="str">
        <f t="shared" si="93"/>
        <v/>
      </c>
      <c r="M77" s="4" t="str">
        <f t="shared" si="94"/>
        <v/>
      </c>
      <c r="N77" s="2" t="str">
        <f t="shared" si="64"/>
        <v/>
      </c>
      <c r="O77" s="23" t="str">
        <f t="shared" si="96"/>
        <v/>
      </c>
      <c r="P77" s="2" t="str">
        <f t="shared" si="88"/>
        <v/>
      </c>
      <c r="Q77" s="4" t="str">
        <f t="shared" si="97"/>
        <v/>
      </c>
      <c r="R77" s="9"/>
    </row>
    <row r="78" spans="1:18" x14ac:dyDescent="0.2">
      <c r="A78" s="2" t="str">
        <f t="shared" si="89"/>
        <v/>
      </c>
      <c r="B78" s="2" t="str">
        <f t="shared" si="90"/>
        <v/>
      </c>
      <c r="C78" s="2" t="str">
        <f t="shared" ref="C78:D78" si="106">IF(B78="","",C77+1)</f>
        <v/>
      </c>
      <c r="D78" s="2" t="str">
        <f t="shared" si="106"/>
        <v/>
      </c>
      <c r="E78" s="24" t="str">
        <f>IF(CRe!A78="","",CRe!A78)</f>
        <v/>
      </c>
      <c r="F78" s="46" t="str">
        <f>IF(CRe!I78="","",CRe!I78)</f>
        <v/>
      </c>
      <c r="G78" s="10" t="str">
        <f>CRe!L78</f>
        <v/>
      </c>
      <c r="H78" s="2" t="str">
        <f t="shared" si="79"/>
        <v/>
      </c>
      <c r="I78" s="23" t="str">
        <f t="shared" si="80"/>
        <v/>
      </c>
      <c r="J78" s="4" t="str">
        <f t="shared" si="87"/>
        <v/>
      </c>
      <c r="K78" s="2" t="str">
        <f t="shared" si="92"/>
        <v/>
      </c>
      <c r="L78" s="23" t="str">
        <f t="shared" si="93"/>
        <v/>
      </c>
      <c r="M78" s="4" t="str">
        <f t="shared" si="94"/>
        <v/>
      </c>
      <c r="N78" s="2" t="str">
        <f t="shared" si="64"/>
        <v/>
      </c>
      <c r="O78" s="23" t="str">
        <f t="shared" si="96"/>
        <v/>
      </c>
      <c r="P78" s="2" t="str">
        <f t="shared" si="88"/>
        <v/>
      </c>
      <c r="Q78" s="4" t="str">
        <f t="shared" si="97"/>
        <v/>
      </c>
      <c r="R78" s="9"/>
    </row>
    <row r="79" spans="1:18" x14ac:dyDescent="0.2">
      <c r="A79" s="2" t="str">
        <f t="shared" si="89"/>
        <v/>
      </c>
      <c r="B79" s="2" t="str">
        <f t="shared" si="90"/>
        <v/>
      </c>
      <c r="C79" s="2" t="str">
        <f t="shared" ref="C79:D79" si="107">IF(B79="","",C78+1)</f>
        <v/>
      </c>
      <c r="D79" s="2" t="str">
        <f t="shared" si="107"/>
        <v/>
      </c>
      <c r="E79" s="24" t="str">
        <f>IF(CRe!A79="","",CRe!A79)</f>
        <v/>
      </c>
      <c r="F79" s="46" t="str">
        <f>IF(CRe!I79="","",CRe!I79)</f>
        <v/>
      </c>
      <c r="G79" s="10" t="str">
        <f>CRe!L79</f>
        <v/>
      </c>
      <c r="H79" s="2" t="str">
        <f t="shared" si="79"/>
        <v/>
      </c>
      <c r="I79" s="23" t="str">
        <f t="shared" si="80"/>
        <v/>
      </c>
      <c r="J79" s="4" t="str">
        <f t="shared" si="87"/>
        <v/>
      </c>
      <c r="K79" s="2" t="str">
        <f t="shared" si="92"/>
        <v/>
      </c>
      <c r="L79" s="23" t="str">
        <f t="shared" si="93"/>
        <v/>
      </c>
      <c r="M79" s="4" t="str">
        <f t="shared" si="94"/>
        <v/>
      </c>
      <c r="N79" s="2" t="str">
        <f t="shared" ref="N79:N102" si="108">IF(L79="","",N78+1)</f>
        <v/>
      </c>
      <c r="O79" s="23" t="str">
        <f t="shared" si="96"/>
        <v/>
      </c>
      <c r="P79" s="2" t="str">
        <f t="shared" si="88"/>
        <v/>
      </c>
      <c r="Q79" s="4" t="str">
        <f t="shared" si="97"/>
        <v/>
      </c>
      <c r="R79" s="9"/>
    </row>
    <row r="80" spans="1:18" x14ac:dyDescent="0.2">
      <c r="A80" s="2" t="str">
        <f t="shared" si="89"/>
        <v/>
      </c>
      <c r="B80" s="2" t="str">
        <f t="shared" si="90"/>
        <v/>
      </c>
      <c r="C80" s="2" t="str">
        <f t="shared" ref="C80:D80" si="109">IF(B80="","",C79+1)</f>
        <v/>
      </c>
      <c r="D80" s="2" t="str">
        <f t="shared" si="109"/>
        <v/>
      </c>
      <c r="E80" s="24" t="str">
        <f>IF(CRe!A80="","",CRe!A80)</f>
        <v/>
      </c>
      <c r="F80" s="46" t="str">
        <f>IF(CRe!I80="","",CRe!I80)</f>
        <v/>
      </c>
      <c r="G80" s="10" t="str">
        <f>CRe!L80</f>
        <v/>
      </c>
      <c r="H80" s="2" t="str">
        <f t="shared" si="79"/>
        <v/>
      </c>
      <c r="I80" s="23" t="str">
        <f t="shared" si="80"/>
        <v/>
      </c>
      <c r="J80" s="4" t="str">
        <f t="shared" si="87"/>
        <v/>
      </c>
      <c r="K80" s="2" t="str">
        <f t="shared" si="92"/>
        <v/>
      </c>
      <c r="L80" s="23" t="str">
        <f t="shared" si="93"/>
        <v/>
      </c>
      <c r="M80" s="4" t="str">
        <f t="shared" si="94"/>
        <v/>
      </c>
      <c r="N80" s="2" t="str">
        <f t="shared" si="108"/>
        <v/>
      </c>
      <c r="O80" s="23" t="str">
        <f t="shared" si="96"/>
        <v/>
      </c>
      <c r="P80" s="2" t="str">
        <f t="shared" si="88"/>
        <v/>
      </c>
      <c r="Q80" s="4" t="str">
        <f t="shared" si="97"/>
        <v/>
      </c>
      <c r="R80" s="9"/>
    </row>
    <row r="81" spans="1:18" x14ac:dyDescent="0.2">
      <c r="A81" s="2" t="str">
        <f t="shared" si="89"/>
        <v/>
      </c>
      <c r="B81" s="2" t="str">
        <f t="shared" si="90"/>
        <v/>
      </c>
      <c r="C81" s="2" t="str">
        <f t="shared" ref="C81:D81" si="110">IF(B81="","",C80+1)</f>
        <v/>
      </c>
      <c r="D81" s="2" t="str">
        <f t="shared" si="110"/>
        <v/>
      </c>
      <c r="E81" s="24" t="str">
        <f>IF(CRe!A81="","",CRe!A81)</f>
        <v/>
      </c>
      <c r="F81" s="46" t="str">
        <f>IF(CRe!I81="","",CRe!I81)</f>
        <v/>
      </c>
      <c r="G81" s="10" t="str">
        <f>CRe!L81</f>
        <v/>
      </c>
      <c r="H81" s="2" t="str">
        <f t="shared" si="79"/>
        <v/>
      </c>
      <c r="I81" s="23" t="str">
        <f t="shared" si="80"/>
        <v/>
      </c>
      <c r="J81" s="4" t="str">
        <f t="shared" si="87"/>
        <v/>
      </c>
      <c r="K81" s="2" t="str">
        <f t="shared" si="92"/>
        <v/>
      </c>
      <c r="L81" s="23" t="str">
        <f t="shared" si="93"/>
        <v/>
      </c>
      <c r="M81" s="4" t="str">
        <f t="shared" si="94"/>
        <v/>
      </c>
      <c r="N81" s="2" t="str">
        <f t="shared" si="108"/>
        <v/>
      </c>
      <c r="O81" s="23" t="str">
        <f t="shared" si="96"/>
        <v/>
      </c>
      <c r="P81" s="2" t="str">
        <f t="shared" si="88"/>
        <v/>
      </c>
      <c r="Q81" s="4" t="str">
        <f t="shared" si="97"/>
        <v/>
      </c>
      <c r="R81" s="9"/>
    </row>
    <row r="82" spans="1:18" x14ac:dyDescent="0.2">
      <c r="A82" s="2" t="str">
        <f t="shared" si="89"/>
        <v/>
      </c>
      <c r="B82" s="2" t="str">
        <f t="shared" si="90"/>
        <v/>
      </c>
      <c r="C82" s="2" t="str">
        <f t="shared" ref="C82:D82" si="111">IF(B82="","",C81+1)</f>
        <v/>
      </c>
      <c r="D82" s="2" t="str">
        <f t="shared" si="111"/>
        <v/>
      </c>
      <c r="E82" s="24" t="str">
        <f>IF(CRe!A82="","",CRe!A82)</f>
        <v/>
      </c>
      <c r="F82" s="46" t="str">
        <f>IF(CRe!I82="","",CRe!I82)</f>
        <v/>
      </c>
      <c r="G82" s="10" t="str">
        <f>CRe!L82</f>
        <v/>
      </c>
      <c r="H82" s="2" t="str">
        <f t="shared" si="79"/>
        <v/>
      </c>
      <c r="I82" s="23" t="str">
        <f t="shared" si="80"/>
        <v/>
      </c>
      <c r="J82" s="4" t="str">
        <f t="shared" si="87"/>
        <v/>
      </c>
      <c r="K82" s="2" t="str">
        <f t="shared" si="92"/>
        <v/>
      </c>
      <c r="L82" s="23" t="str">
        <f t="shared" si="93"/>
        <v/>
      </c>
      <c r="M82" s="4" t="str">
        <f t="shared" si="94"/>
        <v/>
      </c>
      <c r="N82" s="2" t="str">
        <f t="shared" si="108"/>
        <v/>
      </c>
      <c r="O82" s="23" t="str">
        <f t="shared" si="96"/>
        <v/>
      </c>
      <c r="P82" s="2" t="str">
        <f t="shared" si="88"/>
        <v/>
      </c>
      <c r="Q82" s="4" t="str">
        <f t="shared" si="97"/>
        <v/>
      </c>
      <c r="R82" s="9"/>
    </row>
    <row r="83" spans="1:18" x14ac:dyDescent="0.2">
      <c r="A83" s="2" t="str">
        <f t="shared" si="89"/>
        <v/>
      </c>
      <c r="B83" s="2" t="str">
        <f t="shared" si="90"/>
        <v/>
      </c>
      <c r="C83" s="2" t="str">
        <f t="shared" ref="C83:D83" si="112">IF(B83="","",C82+1)</f>
        <v/>
      </c>
      <c r="D83" s="2" t="str">
        <f t="shared" si="112"/>
        <v/>
      </c>
      <c r="E83" s="24" t="str">
        <f>IF(CRe!A83="","",CRe!A83)</f>
        <v/>
      </c>
      <c r="F83" s="46" t="str">
        <f>IF(CRe!I83="","",CRe!I83)</f>
        <v/>
      </c>
      <c r="G83" s="10" t="str">
        <f>CRe!L83</f>
        <v/>
      </c>
      <c r="H83" s="2" t="str">
        <f t="shared" si="79"/>
        <v/>
      </c>
      <c r="I83" s="23" t="str">
        <f t="shared" si="80"/>
        <v/>
      </c>
      <c r="J83" s="4" t="str">
        <f t="shared" si="87"/>
        <v/>
      </c>
      <c r="K83" s="2" t="str">
        <f t="shared" si="92"/>
        <v/>
      </c>
      <c r="L83" s="23" t="str">
        <f t="shared" si="93"/>
        <v/>
      </c>
      <c r="M83" s="4" t="str">
        <f t="shared" si="94"/>
        <v/>
      </c>
      <c r="N83" s="2" t="str">
        <f t="shared" si="108"/>
        <v/>
      </c>
      <c r="O83" s="23" t="str">
        <f t="shared" si="96"/>
        <v/>
      </c>
      <c r="P83" s="2" t="str">
        <f t="shared" si="88"/>
        <v/>
      </c>
      <c r="Q83" s="4" t="str">
        <f t="shared" si="97"/>
        <v/>
      </c>
      <c r="R83" s="9"/>
    </row>
    <row r="84" spans="1:18" x14ac:dyDescent="0.2">
      <c r="A84" s="2" t="str">
        <f t="shared" si="89"/>
        <v/>
      </c>
      <c r="B84" s="2" t="str">
        <f t="shared" si="90"/>
        <v/>
      </c>
      <c r="C84" s="2" t="str">
        <f t="shared" ref="C84:D84" si="113">IF(B84="","",C83+1)</f>
        <v/>
      </c>
      <c r="D84" s="2" t="str">
        <f t="shared" si="113"/>
        <v/>
      </c>
      <c r="E84" s="24" t="str">
        <f>IF(CRe!A84="","",CRe!A84)</f>
        <v/>
      </c>
      <c r="F84" s="46" t="str">
        <f>IF(CRe!I84="","",CRe!I84)</f>
        <v/>
      </c>
      <c r="G84" s="10" t="str">
        <f>CRe!L84</f>
        <v/>
      </c>
      <c r="H84" s="2" t="str">
        <f t="shared" si="79"/>
        <v/>
      </c>
      <c r="I84" s="23" t="str">
        <f t="shared" si="80"/>
        <v/>
      </c>
      <c r="J84" s="4" t="str">
        <f t="shared" si="87"/>
        <v/>
      </c>
      <c r="K84" s="2" t="str">
        <f t="shared" si="92"/>
        <v/>
      </c>
      <c r="L84" s="23" t="str">
        <f t="shared" si="93"/>
        <v/>
      </c>
      <c r="M84" s="4" t="str">
        <f t="shared" si="94"/>
        <v/>
      </c>
      <c r="N84" s="2" t="str">
        <f t="shared" si="108"/>
        <v/>
      </c>
      <c r="O84" s="23" t="str">
        <f t="shared" si="96"/>
        <v/>
      </c>
      <c r="P84" s="2" t="str">
        <f t="shared" si="88"/>
        <v/>
      </c>
      <c r="Q84" s="4" t="str">
        <f t="shared" si="97"/>
        <v/>
      </c>
      <c r="R84" s="9"/>
    </row>
    <row r="85" spans="1:18" x14ac:dyDescent="0.2">
      <c r="A85" s="2" t="str">
        <f t="shared" si="89"/>
        <v/>
      </c>
      <c r="B85" s="2" t="str">
        <f t="shared" si="90"/>
        <v/>
      </c>
      <c r="C85" s="2" t="str">
        <f t="shared" ref="C85:D85" si="114">IF(B85="","",C84+1)</f>
        <v/>
      </c>
      <c r="D85" s="2" t="str">
        <f t="shared" si="114"/>
        <v/>
      </c>
      <c r="E85" s="24" t="str">
        <f>IF(CRe!A85="","",CRe!A85)</f>
        <v/>
      </c>
      <c r="F85" s="46" t="str">
        <f>IF(CRe!I85="","",CRe!I85)</f>
        <v/>
      </c>
      <c r="G85" s="10" t="str">
        <f>CRe!L85</f>
        <v/>
      </c>
      <c r="H85" s="2" t="str">
        <f t="shared" si="79"/>
        <v/>
      </c>
      <c r="I85" s="23" t="str">
        <f t="shared" si="80"/>
        <v/>
      </c>
      <c r="J85" s="4" t="str">
        <f t="shared" si="87"/>
        <v/>
      </c>
      <c r="K85" s="2" t="str">
        <f t="shared" si="92"/>
        <v/>
      </c>
      <c r="L85" s="23" t="str">
        <f t="shared" si="93"/>
        <v/>
      </c>
      <c r="M85" s="4" t="str">
        <f t="shared" si="94"/>
        <v/>
      </c>
      <c r="N85" s="2" t="str">
        <f t="shared" si="108"/>
        <v/>
      </c>
      <c r="O85" s="23" t="str">
        <f t="shared" si="96"/>
        <v/>
      </c>
      <c r="P85" s="2" t="str">
        <f t="shared" si="88"/>
        <v/>
      </c>
      <c r="Q85" s="4" t="str">
        <f t="shared" si="97"/>
        <v/>
      </c>
      <c r="R85" s="9"/>
    </row>
    <row r="86" spans="1:18" x14ac:dyDescent="0.2">
      <c r="A86" s="2" t="str">
        <f t="shared" si="89"/>
        <v/>
      </c>
      <c r="B86" s="2" t="str">
        <f t="shared" si="90"/>
        <v/>
      </c>
      <c r="C86" s="2" t="str">
        <f t="shared" ref="C86:D86" si="115">IF(B86="","",C85+1)</f>
        <v/>
      </c>
      <c r="D86" s="2" t="str">
        <f t="shared" si="115"/>
        <v/>
      </c>
      <c r="E86" s="24" t="str">
        <f>IF(CRe!A86="","",CRe!A86)</f>
        <v/>
      </c>
      <c r="F86" s="46" t="str">
        <f>IF(CRe!I86="","",CRe!I86)</f>
        <v/>
      </c>
      <c r="G86" s="10" t="str">
        <f>CRe!L86</f>
        <v/>
      </c>
      <c r="H86" s="2" t="str">
        <f t="shared" si="79"/>
        <v/>
      </c>
      <c r="I86" s="23" t="str">
        <f t="shared" si="80"/>
        <v/>
      </c>
      <c r="J86" s="4" t="str">
        <f t="shared" si="87"/>
        <v/>
      </c>
      <c r="K86" s="2" t="str">
        <f t="shared" si="92"/>
        <v/>
      </c>
      <c r="L86" s="23" t="str">
        <f t="shared" si="93"/>
        <v/>
      </c>
      <c r="M86" s="4" t="str">
        <f t="shared" si="94"/>
        <v/>
      </c>
      <c r="N86" s="2" t="str">
        <f t="shared" si="108"/>
        <v/>
      </c>
      <c r="O86" s="23" t="str">
        <f t="shared" si="96"/>
        <v/>
      </c>
      <c r="P86" s="2" t="str">
        <f t="shared" si="88"/>
        <v/>
      </c>
      <c r="Q86" s="4" t="str">
        <f t="shared" si="97"/>
        <v/>
      </c>
      <c r="R86" s="9"/>
    </row>
    <row r="87" spans="1:18" x14ac:dyDescent="0.2">
      <c r="A87" s="2" t="str">
        <f t="shared" si="89"/>
        <v/>
      </c>
      <c r="B87" s="2" t="str">
        <f t="shared" si="90"/>
        <v/>
      </c>
      <c r="C87" s="2" t="str">
        <f t="shared" ref="C87:D87" si="116">IF(B87="","",C86+1)</f>
        <v/>
      </c>
      <c r="D87" s="2" t="str">
        <f t="shared" si="116"/>
        <v/>
      </c>
      <c r="E87" s="24" t="str">
        <f>IF(CRe!A87="","",CRe!A87)</f>
        <v/>
      </c>
      <c r="F87" s="46" t="str">
        <f>IF(CRe!I87="","",CRe!I87)</f>
        <v/>
      </c>
      <c r="G87" s="10" t="str">
        <f>CRe!L87</f>
        <v/>
      </c>
      <c r="H87" s="2" t="str">
        <f t="shared" si="79"/>
        <v/>
      </c>
      <c r="I87" s="23" t="str">
        <f t="shared" si="80"/>
        <v/>
      </c>
      <c r="J87" s="4" t="str">
        <f t="shared" si="87"/>
        <v/>
      </c>
      <c r="K87" s="2" t="str">
        <f t="shared" si="92"/>
        <v/>
      </c>
      <c r="L87" s="23" t="str">
        <f t="shared" si="93"/>
        <v/>
      </c>
      <c r="M87" s="4" t="str">
        <f t="shared" si="94"/>
        <v/>
      </c>
      <c r="N87" s="2" t="str">
        <f t="shared" si="108"/>
        <v/>
      </c>
      <c r="O87" s="23" t="str">
        <f t="shared" si="96"/>
        <v/>
      </c>
      <c r="P87" s="2" t="str">
        <f t="shared" si="88"/>
        <v/>
      </c>
      <c r="Q87" s="4" t="str">
        <f t="shared" si="97"/>
        <v/>
      </c>
      <c r="R87" s="9"/>
    </row>
    <row r="88" spans="1:18" x14ac:dyDescent="0.2">
      <c r="A88" s="2" t="str">
        <f t="shared" si="89"/>
        <v/>
      </c>
      <c r="B88" s="2" t="str">
        <f t="shared" si="90"/>
        <v/>
      </c>
      <c r="C88" s="2" t="str">
        <f t="shared" ref="C88:D88" si="117">IF(B88="","",C87+1)</f>
        <v/>
      </c>
      <c r="D88" s="2" t="str">
        <f t="shared" si="117"/>
        <v/>
      </c>
      <c r="E88" s="24" t="str">
        <f>IF(CRe!A88="","",CRe!A88)</f>
        <v/>
      </c>
      <c r="F88" s="46" t="str">
        <f>IF(CRe!I88="","",CRe!I88)</f>
        <v/>
      </c>
      <c r="G88" s="10" t="str">
        <f>CRe!L88</f>
        <v/>
      </c>
      <c r="H88" s="2" t="str">
        <f t="shared" si="79"/>
        <v/>
      </c>
      <c r="I88" s="23" t="str">
        <f t="shared" si="80"/>
        <v/>
      </c>
      <c r="J88" s="4" t="str">
        <f t="shared" si="87"/>
        <v/>
      </c>
      <c r="K88" s="2" t="str">
        <f t="shared" si="92"/>
        <v/>
      </c>
      <c r="L88" s="23" t="str">
        <f t="shared" si="93"/>
        <v/>
      </c>
      <c r="M88" s="4" t="str">
        <f t="shared" si="94"/>
        <v/>
      </c>
      <c r="N88" s="2" t="str">
        <f t="shared" si="108"/>
        <v/>
      </c>
      <c r="O88" s="23" t="str">
        <f t="shared" si="96"/>
        <v/>
      </c>
      <c r="P88" s="2" t="str">
        <f t="shared" si="88"/>
        <v/>
      </c>
      <c r="Q88" s="4" t="str">
        <f t="shared" si="97"/>
        <v/>
      </c>
      <c r="R88" s="9"/>
    </row>
    <row r="89" spans="1:18" x14ac:dyDescent="0.2">
      <c r="A89" s="2" t="str">
        <f t="shared" si="89"/>
        <v/>
      </c>
      <c r="B89" s="2" t="str">
        <f t="shared" si="90"/>
        <v/>
      </c>
      <c r="C89" s="2" t="str">
        <f t="shared" ref="C89:D89" si="118">IF(B89="","",C88+1)</f>
        <v/>
      </c>
      <c r="D89" s="2" t="str">
        <f t="shared" si="118"/>
        <v/>
      </c>
      <c r="E89" s="24" t="str">
        <f>IF(CRe!A89="","",CRe!A89)</f>
        <v/>
      </c>
      <c r="F89" s="46" t="str">
        <f>IF(CRe!I89="","",CRe!I89)</f>
        <v/>
      </c>
      <c r="G89" s="10" t="str">
        <f>CRe!L89</f>
        <v/>
      </c>
      <c r="H89" s="2" t="str">
        <f t="shared" si="79"/>
        <v/>
      </c>
      <c r="I89" s="23" t="str">
        <f t="shared" si="80"/>
        <v/>
      </c>
      <c r="J89" s="4" t="str">
        <f t="shared" si="87"/>
        <v/>
      </c>
      <c r="K89" s="2" t="str">
        <f t="shared" si="92"/>
        <v/>
      </c>
      <c r="L89" s="23" t="str">
        <f t="shared" si="93"/>
        <v/>
      </c>
      <c r="M89" s="4" t="str">
        <f t="shared" si="94"/>
        <v/>
      </c>
      <c r="N89" s="2" t="str">
        <f t="shared" si="108"/>
        <v/>
      </c>
      <c r="O89" s="23" t="str">
        <f t="shared" si="96"/>
        <v/>
      </c>
      <c r="P89" s="2" t="str">
        <f t="shared" si="88"/>
        <v/>
      </c>
      <c r="Q89" s="4" t="str">
        <f t="shared" si="97"/>
        <v/>
      </c>
      <c r="R89" s="9"/>
    </row>
    <row r="90" spans="1:18" x14ac:dyDescent="0.2">
      <c r="A90" s="2" t="str">
        <f t="shared" si="89"/>
        <v/>
      </c>
      <c r="B90" s="2" t="str">
        <f t="shared" si="90"/>
        <v/>
      </c>
      <c r="C90" s="2" t="str">
        <f t="shared" ref="C90:D90" si="119">IF(B90="","",C89+1)</f>
        <v/>
      </c>
      <c r="D90" s="2" t="str">
        <f t="shared" si="119"/>
        <v/>
      </c>
      <c r="E90" s="24" t="str">
        <f>IF(CRe!A90="","",CRe!A90)</f>
        <v/>
      </c>
      <c r="F90" s="46" t="str">
        <f>IF(CRe!I90="","",CRe!I90)</f>
        <v/>
      </c>
      <c r="G90" s="10" t="str">
        <f>CRe!L90</f>
        <v/>
      </c>
      <c r="H90" s="2" t="str">
        <f t="shared" si="79"/>
        <v/>
      </c>
      <c r="I90" s="23" t="str">
        <f t="shared" si="80"/>
        <v/>
      </c>
      <c r="J90" s="4" t="str">
        <f t="shared" si="87"/>
        <v/>
      </c>
      <c r="K90" s="2" t="str">
        <f t="shared" si="92"/>
        <v/>
      </c>
      <c r="L90" s="23" t="str">
        <f t="shared" si="93"/>
        <v/>
      </c>
      <c r="M90" s="4" t="str">
        <f t="shared" si="94"/>
        <v/>
      </c>
      <c r="N90" s="2" t="str">
        <f t="shared" si="108"/>
        <v/>
      </c>
      <c r="O90" s="23" t="str">
        <f t="shared" si="96"/>
        <v/>
      </c>
      <c r="P90" s="2" t="str">
        <f t="shared" si="88"/>
        <v/>
      </c>
      <c r="Q90" s="4" t="str">
        <f t="shared" si="97"/>
        <v/>
      </c>
      <c r="R90" s="9"/>
    </row>
    <row r="91" spans="1:18" x14ac:dyDescent="0.2">
      <c r="A91" s="2" t="str">
        <f t="shared" si="89"/>
        <v/>
      </c>
      <c r="B91" s="2" t="str">
        <f t="shared" si="90"/>
        <v/>
      </c>
      <c r="C91" s="2" t="str">
        <f t="shared" ref="C91:D91" si="120">IF(B91="","",C90+1)</f>
        <v/>
      </c>
      <c r="D91" s="2" t="str">
        <f t="shared" si="120"/>
        <v/>
      </c>
      <c r="E91" s="24" t="str">
        <f>IF(CRe!A91="","",CRe!A91)</f>
        <v/>
      </c>
      <c r="F91" s="46" t="str">
        <f>IF(CRe!I91="","",CRe!I91)</f>
        <v/>
      </c>
      <c r="G91" s="10" t="str">
        <f>CRe!L91</f>
        <v/>
      </c>
      <c r="H91" s="2" t="str">
        <f t="shared" si="79"/>
        <v/>
      </c>
      <c r="I91" s="23" t="str">
        <f t="shared" si="80"/>
        <v/>
      </c>
      <c r="J91" s="4" t="str">
        <f t="shared" si="87"/>
        <v/>
      </c>
      <c r="K91" s="2" t="str">
        <f t="shared" si="92"/>
        <v/>
      </c>
      <c r="L91" s="23" t="str">
        <f t="shared" si="93"/>
        <v/>
      </c>
      <c r="M91" s="4" t="str">
        <f t="shared" si="94"/>
        <v/>
      </c>
      <c r="N91" s="2" t="str">
        <f t="shared" si="108"/>
        <v/>
      </c>
      <c r="O91" s="23" t="str">
        <f t="shared" si="96"/>
        <v/>
      </c>
      <c r="P91" s="2" t="str">
        <f t="shared" si="88"/>
        <v/>
      </c>
      <c r="Q91" s="4" t="str">
        <f t="shared" si="97"/>
        <v/>
      </c>
      <c r="R91" s="9"/>
    </row>
    <row r="92" spans="1:18" x14ac:dyDescent="0.2">
      <c r="A92" s="2" t="str">
        <f t="shared" si="89"/>
        <v/>
      </c>
      <c r="B92" s="2" t="str">
        <f t="shared" si="90"/>
        <v/>
      </c>
      <c r="C92" s="2" t="str">
        <f t="shared" ref="C92:D92" si="121">IF(B92="","",C91+1)</f>
        <v/>
      </c>
      <c r="D92" s="2" t="str">
        <f t="shared" si="121"/>
        <v/>
      </c>
      <c r="E92" s="24" t="str">
        <f>IF(CRe!A92="","",CRe!A92)</f>
        <v/>
      </c>
      <c r="F92" s="46" t="str">
        <f>IF(CRe!I92="","",CRe!I92)</f>
        <v/>
      </c>
      <c r="G92" s="10" t="str">
        <f>CRe!L92</f>
        <v/>
      </c>
      <c r="H92" s="2" t="str">
        <f t="shared" si="79"/>
        <v/>
      </c>
      <c r="I92" s="23" t="str">
        <f t="shared" si="80"/>
        <v/>
      </c>
      <c r="J92" s="4" t="str">
        <f t="shared" si="87"/>
        <v/>
      </c>
      <c r="K92" s="2" t="str">
        <f t="shared" si="92"/>
        <v/>
      </c>
      <c r="L92" s="23" t="str">
        <f t="shared" si="93"/>
        <v/>
      </c>
      <c r="M92" s="4" t="str">
        <f t="shared" si="94"/>
        <v/>
      </c>
      <c r="N92" s="2" t="str">
        <f t="shared" si="108"/>
        <v/>
      </c>
      <c r="O92" s="23" t="str">
        <f t="shared" si="96"/>
        <v/>
      </c>
      <c r="P92" s="2" t="str">
        <f t="shared" si="88"/>
        <v/>
      </c>
      <c r="Q92" s="4" t="str">
        <f t="shared" si="97"/>
        <v/>
      </c>
      <c r="R92" s="9"/>
    </row>
    <row r="93" spans="1:18" x14ac:dyDescent="0.2">
      <c r="A93" s="2" t="str">
        <f t="shared" si="89"/>
        <v/>
      </c>
      <c r="B93" s="2" t="str">
        <f t="shared" si="90"/>
        <v/>
      </c>
      <c r="C93" s="2" t="str">
        <f t="shared" ref="C93:D93" si="122">IF(B93="","",C92+1)</f>
        <v/>
      </c>
      <c r="D93" s="2" t="str">
        <f t="shared" si="122"/>
        <v/>
      </c>
      <c r="E93" s="24" t="str">
        <f>IF(CRe!A93="","",CRe!A93)</f>
        <v/>
      </c>
      <c r="F93" s="46" t="str">
        <f>IF(CRe!I93="","",CRe!I93)</f>
        <v/>
      </c>
      <c r="G93" s="10" t="str">
        <f>CRe!L93</f>
        <v/>
      </c>
      <c r="H93" s="2" t="str">
        <f t="shared" si="79"/>
        <v/>
      </c>
      <c r="I93" s="23" t="str">
        <f t="shared" si="80"/>
        <v/>
      </c>
      <c r="J93" s="4" t="str">
        <f t="shared" si="87"/>
        <v/>
      </c>
      <c r="K93" s="2" t="str">
        <f t="shared" si="92"/>
        <v/>
      </c>
      <c r="L93" s="23" t="str">
        <f t="shared" si="93"/>
        <v/>
      </c>
      <c r="M93" s="4" t="str">
        <f t="shared" si="94"/>
        <v/>
      </c>
      <c r="N93" s="2" t="str">
        <f t="shared" si="108"/>
        <v/>
      </c>
      <c r="O93" s="23" t="str">
        <f t="shared" si="96"/>
        <v/>
      </c>
      <c r="P93" s="2" t="str">
        <f t="shared" si="88"/>
        <v/>
      </c>
      <c r="Q93" s="4" t="str">
        <f t="shared" si="97"/>
        <v/>
      </c>
      <c r="R93" s="9"/>
    </row>
    <row r="94" spans="1:18" x14ac:dyDescent="0.2">
      <c r="A94" s="2" t="str">
        <f t="shared" si="89"/>
        <v/>
      </c>
      <c r="B94" s="2" t="str">
        <f t="shared" si="90"/>
        <v/>
      </c>
      <c r="C94" s="2" t="str">
        <f t="shared" ref="C94:D94" si="123">IF(B94="","",C93+1)</f>
        <v/>
      </c>
      <c r="D94" s="2" t="str">
        <f t="shared" si="123"/>
        <v/>
      </c>
      <c r="E94" s="24" t="str">
        <f>IF(CRe!A94="","",CRe!A94)</f>
        <v/>
      </c>
      <c r="F94" s="46" t="str">
        <f>IF(CRe!I94="","",CRe!I94)</f>
        <v/>
      </c>
      <c r="G94" s="10" t="str">
        <f>CRe!L94</f>
        <v/>
      </c>
      <c r="H94" s="2" t="str">
        <f t="shared" si="79"/>
        <v/>
      </c>
      <c r="I94" s="23" t="str">
        <f t="shared" si="80"/>
        <v/>
      </c>
      <c r="J94" s="4" t="str">
        <f t="shared" si="87"/>
        <v/>
      </c>
      <c r="K94" s="2" t="str">
        <f t="shared" si="92"/>
        <v/>
      </c>
      <c r="L94" s="23" t="str">
        <f t="shared" si="93"/>
        <v/>
      </c>
      <c r="M94" s="4" t="str">
        <f t="shared" si="94"/>
        <v/>
      </c>
      <c r="N94" s="2" t="str">
        <f t="shared" si="108"/>
        <v/>
      </c>
      <c r="O94" s="23" t="str">
        <f t="shared" si="96"/>
        <v/>
      </c>
      <c r="P94" s="2" t="str">
        <f t="shared" si="88"/>
        <v/>
      </c>
      <c r="Q94" s="4" t="str">
        <f t="shared" si="97"/>
        <v/>
      </c>
      <c r="R94" s="9"/>
    </row>
    <row r="95" spans="1:18" x14ac:dyDescent="0.2">
      <c r="A95" s="2" t="str">
        <f t="shared" si="89"/>
        <v/>
      </c>
      <c r="B95" s="2" t="str">
        <f t="shared" si="90"/>
        <v/>
      </c>
      <c r="C95" s="2" t="str">
        <f t="shared" ref="C95:D95" si="124">IF(B95="","",C94+1)</f>
        <v/>
      </c>
      <c r="D95" s="2" t="str">
        <f t="shared" si="124"/>
        <v/>
      </c>
      <c r="E95" s="24" t="str">
        <f>IF(CRe!A95="","",CRe!A95)</f>
        <v/>
      </c>
      <c r="F95" s="46" t="str">
        <f>IF(CRe!I95="","",CRe!I95)</f>
        <v/>
      </c>
      <c r="G95" s="10" t="str">
        <f>CRe!L95</f>
        <v/>
      </c>
      <c r="H95" s="2" t="str">
        <f t="shared" si="79"/>
        <v/>
      </c>
      <c r="I95" s="23" t="str">
        <f t="shared" si="80"/>
        <v/>
      </c>
      <c r="J95" s="4" t="str">
        <f t="shared" si="87"/>
        <v/>
      </c>
      <c r="K95" s="2" t="str">
        <f t="shared" si="92"/>
        <v/>
      </c>
      <c r="L95" s="23" t="str">
        <f t="shared" si="93"/>
        <v/>
      </c>
      <c r="M95" s="4" t="str">
        <f t="shared" si="94"/>
        <v/>
      </c>
      <c r="N95" s="2" t="str">
        <f t="shared" si="108"/>
        <v/>
      </c>
      <c r="O95" s="23" t="str">
        <f t="shared" si="96"/>
        <v/>
      </c>
      <c r="P95" s="2" t="str">
        <f t="shared" si="88"/>
        <v/>
      </c>
      <c r="Q95" s="4" t="str">
        <f t="shared" si="97"/>
        <v/>
      </c>
      <c r="R95" s="9"/>
    </row>
    <row r="96" spans="1:18" x14ac:dyDescent="0.2">
      <c r="A96" s="2" t="str">
        <f t="shared" si="89"/>
        <v/>
      </c>
      <c r="B96" s="2" t="str">
        <f t="shared" si="90"/>
        <v/>
      </c>
      <c r="C96" s="2" t="str">
        <f t="shared" ref="C96:D96" si="125">IF(B96="","",C95+1)</f>
        <v/>
      </c>
      <c r="D96" s="2" t="str">
        <f t="shared" si="125"/>
        <v/>
      </c>
      <c r="E96" s="24" t="str">
        <f>IF(CRe!A96="","",CRe!A96)</f>
        <v/>
      </c>
      <c r="F96" s="46" t="str">
        <f>IF(CRe!I96="","",CRe!I96)</f>
        <v/>
      </c>
      <c r="G96" s="10" t="str">
        <f>CRe!L96</f>
        <v/>
      </c>
      <c r="H96" s="2" t="str">
        <f t="shared" si="79"/>
        <v/>
      </c>
      <c r="I96" s="23" t="str">
        <f t="shared" si="80"/>
        <v/>
      </c>
      <c r="J96" s="4" t="str">
        <f t="shared" si="87"/>
        <v/>
      </c>
      <c r="K96" s="2" t="str">
        <f t="shared" si="92"/>
        <v/>
      </c>
      <c r="L96" s="23" t="str">
        <f t="shared" si="93"/>
        <v/>
      </c>
      <c r="M96" s="4" t="str">
        <f t="shared" si="94"/>
        <v/>
      </c>
      <c r="N96" s="2" t="str">
        <f t="shared" si="108"/>
        <v/>
      </c>
      <c r="O96" s="23" t="str">
        <f t="shared" si="96"/>
        <v/>
      </c>
      <c r="P96" s="2" t="str">
        <f t="shared" si="88"/>
        <v/>
      </c>
      <c r="Q96" s="4" t="str">
        <f t="shared" si="97"/>
        <v/>
      </c>
      <c r="R96" s="9"/>
    </row>
    <row r="97" spans="1:18" x14ac:dyDescent="0.2">
      <c r="A97" s="2" t="str">
        <f t="shared" si="89"/>
        <v/>
      </c>
      <c r="B97" s="2" t="str">
        <f t="shared" si="90"/>
        <v/>
      </c>
      <c r="C97" s="2" t="str">
        <f t="shared" ref="C97:D97" si="126">IF(B97="","",C96+1)</f>
        <v/>
      </c>
      <c r="D97" s="2" t="str">
        <f t="shared" si="126"/>
        <v/>
      </c>
      <c r="E97" s="24" t="str">
        <f>IF(CRe!A97="","",CRe!A97)</f>
        <v/>
      </c>
      <c r="F97" s="46" t="str">
        <f>IF(CRe!I97="","",CRe!I97)</f>
        <v/>
      </c>
      <c r="G97" s="10" t="str">
        <f>CRe!L97</f>
        <v/>
      </c>
      <c r="H97" s="2" t="str">
        <f t="shared" si="79"/>
        <v/>
      </c>
      <c r="I97" s="23" t="str">
        <f t="shared" si="80"/>
        <v/>
      </c>
      <c r="J97" s="4" t="str">
        <f t="shared" si="87"/>
        <v/>
      </c>
      <c r="K97" s="2" t="str">
        <f t="shared" si="92"/>
        <v/>
      </c>
      <c r="L97" s="23" t="str">
        <f t="shared" si="93"/>
        <v/>
      </c>
      <c r="M97" s="4" t="str">
        <f t="shared" si="94"/>
        <v/>
      </c>
      <c r="N97" s="2" t="str">
        <f t="shared" si="108"/>
        <v/>
      </c>
      <c r="O97" s="23" t="str">
        <f t="shared" si="96"/>
        <v/>
      </c>
      <c r="P97" s="2" t="str">
        <f t="shared" si="88"/>
        <v/>
      </c>
      <c r="Q97" s="4" t="str">
        <f t="shared" si="97"/>
        <v/>
      </c>
      <c r="R97" s="9"/>
    </row>
    <row r="98" spans="1:18" x14ac:dyDescent="0.2">
      <c r="A98" s="2" t="str">
        <f t="shared" si="89"/>
        <v/>
      </c>
      <c r="B98" s="2" t="str">
        <f t="shared" si="90"/>
        <v/>
      </c>
      <c r="C98" s="2" t="str">
        <f t="shared" ref="C98:D98" si="127">IF(B98="","",C97+1)</f>
        <v/>
      </c>
      <c r="D98" s="2" t="str">
        <f t="shared" si="127"/>
        <v/>
      </c>
      <c r="E98" s="24" t="str">
        <f>IF(CRe!A98="","",CRe!A98)</f>
        <v/>
      </c>
      <c r="F98" s="46" t="str">
        <f>IF(CRe!I98="","",CRe!I98)</f>
        <v/>
      </c>
      <c r="G98" s="10" t="str">
        <f>CRe!L98</f>
        <v/>
      </c>
      <c r="H98" s="2" t="str">
        <f t="shared" si="79"/>
        <v/>
      </c>
      <c r="I98" s="23" t="str">
        <f t="shared" si="80"/>
        <v/>
      </c>
      <c r="J98" s="4" t="str">
        <f t="shared" si="87"/>
        <v/>
      </c>
      <c r="K98" s="2" t="str">
        <f t="shared" si="92"/>
        <v/>
      </c>
      <c r="L98" s="23" t="str">
        <f t="shared" si="93"/>
        <v/>
      </c>
      <c r="M98" s="4" t="str">
        <f t="shared" si="94"/>
        <v/>
      </c>
      <c r="N98" s="2" t="str">
        <f t="shared" si="108"/>
        <v/>
      </c>
      <c r="O98" s="23" t="str">
        <f t="shared" si="96"/>
        <v/>
      </c>
      <c r="P98" s="2" t="str">
        <f t="shared" si="88"/>
        <v/>
      </c>
      <c r="Q98" s="4" t="str">
        <f t="shared" si="97"/>
        <v/>
      </c>
      <c r="R98" s="9"/>
    </row>
    <row r="99" spans="1:18" x14ac:dyDescent="0.2">
      <c r="A99" s="2" t="str">
        <f t="shared" si="89"/>
        <v/>
      </c>
      <c r="B99" s="2" t="str">
        <f t="shared" si="90"/>
        <v/>
      </c>
      <c r="C99" s="2" t="str">
        <f t="shared" ref="C99:D99" si="128">IF(B99="","",C98+1)</f>
        <v/>
      </c>
      <c r="D99" s="2" t="str">
        <f t="shared" si="128"/>
        <v/>
      </c>
      <c r="E99" s="24" t="str">
        <f>IF(CRe!A99="","",CRe!A99)</f>
        <v/>
      </c>
      <c r="F99" s="46" t="str">
        <f>IF(CRe!I99="","",CRe!I99)</f>
        <v/>
      </c>
      <c r="G99" s="10" t="str">
        <f>CRe!L99</f>
        <v/>
      </c>
      <c r="H99" s="2" t="str">
        <f t="shared" si="79"/>
        <v/>
      </c>
      <c r="I99" s="23" t="str">
        <f t="shared" si="80"/>
        <v/>
      </c>
      <c r="J99" s="4" t="str">
        <f t="shared" ref="J99:J102" si="129">IF(G99="","",100*(I99^(1/H99)-1))</f>
        <v/>
      </c>
      <c r="K99" s="2" t="str">
        <f t="shared" si="92"/>
        <v/>
      </c>
      <c r="L99" s="23" t="str">
        <f t="shared" si="93"/>
        <v/>
      </c>
      <c r="M99" s="4" t="str">
        <f t="shared" si="94"/>
        <v/>
      </c>
      <c r="N99" s="2" t="str">
        <f t="shared" si="108"/>
        <v/>
      </c>
      <c r="O99" s="23" t="str">
        <f t="shared" si="96"/>
        <v/>
      </c>
      <c r="P99" s="2" t="str">
        <f t="shared" si="88"/>
        <v/>
      </c>
      <c r="Q99" s="4" t="str">
        <f t="shared" si="97"/>
        <v/>
      </c>
      <c r="R99" s="9"/>
    </row>
    <row r="100" spans="1:18" x14ac:dyDescent="0.2">
      <c r="A100" s="2" t="str">
        <f t="shared" si="89"/>
        <v/>
      </c>
      <c r="B100" s="2" t="str">
        <f t="shared" si="90"/>
        <v/>
      </c>
      <c r="C100" s="2" t="str">
        <f t="shared" ref="C100:D100" si="130">IF(B100="","",C99+1)</f>
        <v/>
      </c>
      <c r="D100" s="2" t="str">
        <f t="shared" si="130"/>
        <v/>
      </c>
      <c r="E100" s="24" t="str">
        <f>IF(CRe!A100="","",CRe!A100)</f>
        <v/>
      </c>
      <c r="F100" s="46" t="str">
        <f>IF(CRe!I100="","",CRe!I100)</f>
        <v/>
      </c>
      <c r="G100" s="10" t="str">
        <f>CRe!L100</f>
        <v/>
      </c>
      <c r="H100" s="2" t="str">
        <f t="shared" si="79"/>
        <v/>
      </c>
      <c r="I100" s="23" t="str">
        <f t="shared" si="80"/>
        <v/>
      </c>
      <c r="J100" s="4" t="str">
        <f t="shared" si="129"/>
        <v/>
      </c>
      <c r="K100" s="2" t="str">
        <f t="shared" si="92"/>
        <v/>
      </c>
      <c r="L100" s="23" t="str">
        <f t="shared" si="93"/>
        <v/>
      </c>
      <c r="M100" s="4" t="str">
        <f t="shared" ref="M100:M102" si="131">IF(G100="","",100*(L100^(1/K100)-1))</f>
        <v/>
      </c>
      <c r="N100" s="2" t="str">
        <f t="shared" si="108"/>
        <v/>
      </c>
      <c r="O100" s="23" t="str">
        <f t="shared" si="96"/>
        <v/>
      </c>
      <c r="P100" s="2" t="str">
        <f t="shared" si="88"/>
        <v/>
      </c>
      <c r="Q100" s="4" t="str">
        <f t="shared" si="97"/>
        <v/>
      </c>
      <c r="R100" s="9"/>
    </row>
    <row r="101" spans="1:18" x14ac:dyDescent="0.2">
      <c r="A101" s="2" t="str">
        <f t="shared" si="89"/>
        <v/>
      </c>
      <c r="B101" s="2" t="str">
        <f t="shared" si="90"/>
        <v/>
      </c>
      <c r="C101" s="2" t="str">
        <f t="shared" ref="C101:D101" si="132">IF(B101="","",C100+1)</f>
        <v/>
      </c>
      <c r="D101" s="2" t="str">
        <f t="shared" si="132"/>
        <v/>
      </c>
      <c r="E101" s="24" t="str">
        <f>IF(CRe!A101="","",CRe!A101)</f>
        <v/>
      </c>
      <c r="F101" s="46" t="str">
        <f>IF(CRe!I101="","",CRe!I101)</f>
        <v/>
      </c>
      <c r="G101" s="10" t="str">
        <f>CRe!L101</f>
        <v/>
      </c>
      <c r="H101" s="2" t="str">
        <f t="shared" si="79"/>
        <v/>
      </c>
      <c r="I101" s="23" t="str">
        <f t="shared" si="80"/>
        <v/>
      </c>
      <c r="J101" s="4" t="str">
        <f t="shared" si="129"/>
        <v/>
      </c>
      <c r="K101" s="2" t="str">
        <f t="shared" si="92"/>
        <v/>
      </c>
      <c r="L101" s="23" t="str">
        <f t="shared" si="93"/>
        <v/>
      </c>
      <c r="M101" s="4" t="str">
        <f t="shared" si="131"/>
        <v/>
      </c>
      <c r="N101" s="2" t="str">
        <f t="shared" si="108"/>
        <v/>
      </c>
      <c r="O101" s="23" t="str">
        <f t="shared" si="96"/>
        <v/>
      </c>
      <c r="P101" s="2" t="str">
        <f t="shared" si="88"/>
        <v/>
      </c>
      <c r="Q101" s="4" t="str">
        <f t="shared" si="97"/>
        <v/>
      </c>
      <c r="R101" s="9"/>
    </row>
    <row r="102" spans="1:18" x14ac:dyDescent="0.2">
      <c r="A102" s="2" t="str">
        <f t="shared" si="89"/>
        <v/>
      </c>
      <c r="B102" s="2" t="str">
        <f t="shared" si="90"/>
        <v/>
      </c>
      <c r="C102" s="2" t="str">
        <f t="shared" ref="C102:D102" si="133">IF(B102="","",C101+1)</f>
        <v/>
      </c>
      <c r="D102" s="2" t="str">
        <f t="shared" si="133"/>
        <v/>
      </c>
      <c r="E102" s="24" t="str">
        <f>IF(CRe!A102="","",CRe!A102)</f>
        <v/>
      </c>
      <c r="F102" s="46" t="str">
        <f>IF(CRe!I102="","",CRe!I102)</f>
        <v/>
      </c>
      <c r="G102" s="10" t="str">
        <f>CRe!L102</f>
        <v/>
      </c>
      <c r="H102" s="2" t="str">
        <f t="shared" si="79"/>
        <v/>
      </c>
      <c r="I102" s="23" t="str">
        <f t="shared" si="80"/>
        <v/>
      </c>
      <c r="J102" s="4" t="str">
        <f t="shared" si="129"/>
        <v/>
      </c>
      <c r="K102" s="2" t="str">
        <f t="shared" si="92"/>
        <v/>
      </c>
      <c r="L102" s="23" t="str">
        <f t="shared" si="93"/>
        <v/>
      </c>
      <c r="M102" s="4" t="str">
        <f t="shared" si="131"/>
        <v/>
      </c>
      <c r="N102" s="2" t="str">
        <f t="shared" si="108"/>
        <v/>
      </c>
      <c r="O102" s="23" t="str">
        <f t="shared" si="96"/>
        <v/>
      </c>
      <c r="P102" s="2" t="str">
        <f t="shared" si="88"/>
        <v/>
      </c>
      <c r="Q102" s="4" t="str">
        <f t="shared" si="97"/>
        <v/>
      </c>
      <c r="R102" s="9"/>
    </row>
  </sheetData>
  <mergeCells count="4">
    <mergeCell ref="V30:Y31"/>
    <mergeCell ref="V32:W32"/>
    <mergeCell ref="V34:Y35"/>
    <mergeCell ref="V36:W3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J28" sqref="J28"/>
    </sheetView>
  </sheetViews>
  <sheetFormatPr defaultRowHeight="12.75" x14ac:dyDescent="0.2"/>
  <cols>
    <col min="15" max="15" width="9.140625" style="5"/>
  </cols>
  <sheetData>
    <row r="1" spans="1:15" x14ac:dyDescent="0.2">
      <c r="A1" s="33" t="s">
        <v>1</v>
      </c>
      <c r="B1" s="34" t="s">
        <v>16</v>
      </c>
      <c r="C1" s="34" t="s">
        <v>15</v>
      </c>
      <c r="D1" s="34" t="s">
        <v>2</v>
      </c>
      <c r="E1" s="34" t="s">
        <v>14</v>
      </c>
      <c r="F1" s="34" t="s">
        <v>13</v>
      </c>
      <c r="G1" s="35" t="s">
        <v>12</v>
      </c>
      <c r="H1" s="34" t="s">
        <v>11</v>
      </c>
      <c r="I1" s="34" t="s">
        <v>10</v>
      </c>
      <c r="J1" s="34" t="s">
        <v>9</v>
      </c>
      <c r="K1" s="34" t="s">
        <v>8</v>
      </c>
      <c r="L1" s="35" t="s">
        <v>7</v>
      </c>
      <c r="M1" s="34" t="s">
        <v>6</v>
      </c>
      <c r="N1" s="34" t="s">
        <v>5</v>
      </c>
      <c r="O1" s="36" t="s">
        <v>4</v>
      </c>
    </row>
    <row r="2" spans="1:15" x14ac:dyDescent="0.2">
      <c r="A2" s="19">
        <v>43095</v>
      </c>
      <c r="B2" s="22"/>
      <c r="C2" s="11">
        <v>3260.84</v>
      </c>
      <c r="D2" s="11">
        <v>3260.84</v>
      </c>
      <c r="E2" s="20"/>
      <c r="F2" s="20"/>
      <c r="G2" s="21"/>
      <c r="H2" s="20"/>
      <c r="I2" s="11">
        <v>3260.84</v>
      </c>
      <c r="J2" s="20"/>
      <c r="K2" s="20"/>
      <c r="L2" s="21"/>
      <c r="M2" s="20"/>
      <c r="N2" s="20"/>
      <c r="O2" s="9"/>
    </row>
    <row r="3" spans="1:15" x14ac:dyDescent="0.2">
      <c r="A3" s="3">
        <v>43098</v>
      </c>
      <c r="B3" s="15">
        <v>0</v>
      </c>
      <c r="C3" s="4">
        <f t="shared" ref="C3:C66" si="0">IF(B3="","",C2+B3)</f>
        <v>3260.84</v>
      </c>
      <c r="D3" s="11">
        <v>3291.95</v>
      </c>
      <c r="E3" s="4">
        <f t="shared" ref="E3:E66" si="1">IF(B3="","",IF(D3="","",D3-D2-B3))</f>
        <v>31.109999999999673</v>
      </c>
      <c r="F3" s="4">
        <f t="shared" ref="F3:F66" si="2">IF(E3="","",F2+E3)</f>
        <v>31.109999999999673</v>
      </c>
      <c r="G3" s="10">
        <f>IF(E3="","",100*E3/C3)</f>
        <v>0.95404865004108363</v>
      </c>
      <c r="H3" s="4">
        <f t="shared" ref="H3:H66" si="3">IF(F3="","",100*(F3/C3))</f>
        <v>0.95404865004108363</v>
      </c>
      <c r="I3" s="11">
        <v>3291.95</v>
      </c>
      <c r="J3" s="4">
        <f t="shared" ref="J3:J66" si="4">IF(B3="","",IF(I3="","",I3-I2-B3))</f>
        <v>31.109999999999673</v>
      </c>
      <c r="K3" s="4">
        <f t="shared" ref="K3:K66" si="5">IF(J3="","",K2+J3)</f>
        <v>31.109999999999673</v>
      </c>
      <c r="L3" s="10">
        <f t="shared" ref="L3:L67" si="6">IF(J3="","",100*J3/(I2+0.5*B3))</f>
        <v>0.95404865004108363</v>
      </c>
      <c r="M3" s="4">
        <f t="shared" ref="M3:M66" si="7">IF(K3="","",100*K3/C3)</f>
        <v>0.95404865004108363</v>
      </c>
      <c r="N3" s="4">
        <f t="shared" ref="N3:N66" si="8">IF(D3="","",IF(I3="","",I3-D3))</f>
        <v>0</v>
      </c>
      <c r="O3" s="12"/>
    </row>
    <row r="4" spans="1:15" x14ac:dyDescent="0.2">
      <c r="A4" s="3">
        <v>43105</v>
      </c>
      <c r="B4" s="11">
        <v>0</v>
      </c>
      <c r="C4" s="4">
        <f t="shared" si="0"/>
        <v>3260.84</v>
      </c>
      <c r="D4" s="11">
        <v>3291.95</v>
      </c>
      <c r="E4" s="4">
        <f t="shared" si="1"/>
        <v>0</v>
      </c>
      <c r="F4" s="4">
        <f t="shared" si="2"/>
        <v>31.109999999999673</v>
      </c>
      <c r="G4" s="10">
        <f t="shared" ref="G4:G67" si="9">IF(E4="","",100*E4/(D3+0.5*B4))</f>
        <v>0</v>
      </c>
      <c r="H4" s="4">
        <f t="shared" si="3"/>
        <v>0.95404865004108363</v>
      </c>
      <c r="I4" s="11">
        <v>3291.95</v>
      </c>
      <c r="J4" s="4">
        <f t="shared" si="4"/>
        <v>0</v>
      </c>
      <c r="K4" s="4">
        <f t="shared" si="5"/>
        <v>31.109999999999673</v>
      </c>
      <c r="L4" s="10">
        <f t="shared" si="6"/>
        <v>0</v>
      </c>
      <c r="M4" s="4">
        <f t="shared" si="7"/>
        <v>0.95404865004108363</v>
      </c>
      <c r="N4" s="4">
        <f t="shared" si="8"/>
        <v>0</v>
      </c>
      <c r="O4" s="12"/>
    </row>
    <row r="5" spans="1:15" x14ac:dyDescent="0.2">
      <c r="A5" s="3">
        <v>43112</v>
      </c>
      <c r="B5" s="11">
        <v>0</v>
      </c>
      <c r="C5" s="4">
        <f t="shared" si="0"/>
        <v>3260.84</v>
      </c>
      <c r="D5" s="11">
        <v>3390.59</v>
      </c>
      <c r="E5" s="4">
        <f t="shared" si="1"/>
        <v>98.640000000000327</v>
      </c>
      <c r="F5" s="4">
        <f t="shared" si="2"/>
        <v>129.75</v>
      </c>
      <c r="G5" s="10">
        <f t="shared" si="9"/>
        <v>2.9964003098467575</v>
      </c>
      <c r="H5" s="4">
        <f t="shared" si="3"/>
        <v>3.9790360765937609</v>
      </c>
      <c r="I5" s="11">
        <v>3423.27</v>
      </c>
      <c r="J5" s="4">
        <f t="shared" si="4"/>
        <v>131.32000000000016</v>
      </c>
      <c r="K5" s="4">
        <f t="shared" si="5"/>
        <v>162.42999999999984</v>
      </c>
      <c r="L5" s="10">
        <f t="shared" si="6"/>
        <v>3.98912498671001</v>
      </c>
      <c r="M5" s="4">
        <f t="shared" si="7"/>
        <v>4.9812318298352523</v>
      </c>
      <c r="N5" s="4">
        <f t="shared" si="8"/>
        <v>32.679999999999836</v>
      </c>
      <c r="O5" s="12"/>
    </row>
    <row r="6" spans="1:15" x14ac:dyDescent="0.2">
      <c r="A6" s="3">
        <v>43119</v>
      </c>
      <c r="B6" s="11">
        <v>0</v>
      </c>
      <c r="C6" s="4">
        <f t="shared" si="0"/>
        <v>3260.84</v>
      </c>
      <c r="D6" s="11">
        <v>3394.12</v>
      </c>
      <c r="E6" s="4">
        <f t="shared" si="1"/>
        <v>3.5299999999997453</v>
      </c>
      <c r="F6" s="4">
        <f t="shared" si="2"/>
        <v>133.27999999999975</v>
      </c>
      <c r="G6" s="10">
        <f t="shared" si="9"/>
        <v>0.10411167377948219</v>
      </c>
      <c r="H6" s="4">
        <f t="shared" si="3"/>
        <v>4.0872903914328749</v>
      </c>
      <c r="I6" s="11">
        <v>3407.22</v>
      </c>
      <c r="J6" s="4">
        <f t="shared" si="4"/>
        <v>-16.050000000000182</v>
      </c>
      <c r="K6" s="4">
        <f t="shared" si="5"/>
        <v>146.37999999999965</v>
      </c>
      <c r="L6" s="10">
        <f t="shared" si="6"/>
        <v>-0.46884995924949485</v>
      </c>
      <c r="M6" s="4">
        <f t="shared" si="7"/>
        <v>4.4890273671814516</v>
      </c>
      <c r="N6" s="4">
        <f t="shared" si="8"/>
        <v>13.099999999999909</v>
      </c>
      <c r="O6" s="9"/>
    </row>
    <row r="7" spans="1:15" x14ac:dyDescent="0.2">
      <c r="A7" s="3">
        <v>43126</v>
      </c>
      <c r="B7" s="11">
        <v>0</v>
      </c>
      <c r="C7" s="4">
        <f t="shared" si="0"/>
        <v>3260.84</v>
      </c>
      <c r="D7" s="11">
        <v>3518.16</v>
      </c>
      <c r="E7" s="4">
        <f t="shared" si="1"/>
        <v>124.03999999999996</v>
      </c>
      <c r="F7" s="4">
        <f t="shared" si="2"/>
        <v>257.31999999999971</v>
      </c>
      <c r="G7" s="10">
        <f t="shared" si="9"/>
        <v>3.6545555254381097</v>
      </c>
      <c r="H7" s="4">
        <f t="shared" si="3"/>
        <v>7.8912182137117952</v>
      </c>
      <c r="I7" s="11">
        <v>3518.16</v>
      </c>
      <c r="J7" s="4">
        <f t="shared" si="4"/>
        <v>110.94000000000005</v>
      </c>
      <c r="K7" s="4">
        <f t="shared" si="5"/>
        <v>257.31999999999971</v>
      </c>
      <c r="L7" s="10">
        <f t="shared" si="6"/>
        <v>3.2560269075668744</v>
      </c>
      <c r="M7" s="4">
        <f t="shared" si="7"/>
        <v>7.8912182137117952</v>
      </c>
      <c r="N7" s="4">
        <f t="shared" si="8"/>
        <v>0</v>
      </c>
      <c r="O7" s="12"/>
    </row>
    <row r="8" spans="1:15" x14ac:dyDescent="0.2">
      <c r="A8" s="3">
        <v>43133</v>
      </c>
      <c r="B8" s="11">
        <v>0</v>
      </c>
      <c r="C8" s="4">
        <f t="shared" si="0"/>
        <v>3260.84</v>
      </c>
      <c r="D8" s="11">
        <v>3518.16</v>
      </c>
      <c r="E8" s="4">
        <f t="shared" si="1"/>
        <v>0</v>
      </c>
      <c r="F8" s="4">
        <f t="shared" si="2"/>
        <v>257.31999999999971</v>
      </c>
      <c r="G8" s="10">
        <f t="shared" si="9"/>
        <v>0</v>
      </c>
      <c r="H8" s="4">
        <f t="shared" si="3"/>
        <v>7.8912182137117952</v>
      </c>
      <c r="I8" s="11">
        <v>3522.58</v>
      </c>
      <c r="J8" s="4">
        <f t="shared" si="4"/>
        <v>4.4200000000000728</v>
      </c>
      <c r="K8" s="4">
        <f t="shared" si="5"/>
        <v>261.73999999999978</v>
      </c>
      <c r="L8" s="10">
        <f t="shared" si="6"/>
        <v>0.12563385406007893</v>
      </c>
      <c r="M8" s="4">
        <f t="shared" si="7"/>
        <v>8.0267661093460507</v>
      </c>
      <c r="N8" s="4">
        <f t="shared" si="8"/>
        <v>4.4200000000000728</v>
      </c>
      <c r="O8" s="9"/>
    </row>
    <row r="9" spans="1:15" x14ac:dyDescent="0.2">
      <c r="A9" s="3">
        <v>43140</v>
      </c>
      <c r="B9" s="11">
        <v>0</v>
      </c>
      <c r="C9" s="4">
        <f t="shared" si="0"/>
        <v>3260.84</v>
      </c>
      <c r="D9" s="11">
        <v>3483.94</v>
      </c>
      <c r="E9" s="4">
        <f t="shared" si="1"/>
        <v>-34.2199999999998</v>
      </c>
      <c r="F9" s="4">
        <f t="shared" si="2"/>
        <v>223.09999999999991</v>
      </c>
      <c r="G9" s="10">
        <f t="shared" si="9"/>
        <v>-0.97266753075470702</v>
      </c>
      <c r="H9" s="4">
        <f t="shared" si="3"/>
        <v>6.8417953656113113</v>
      </c>
      <c r="I9" s="11">
        <v>3483.94</v>
      </c>
      <c r="J9" s="4">
        <f t="shared" si="4"/>
        <v>-38.639999999999873</v>
      </c>
      <c r="K9" s="4">
        <f t="shared" si="5"/>
        <v>223.09999999999991</v>
      </c>
      <c r="L9" s="10">
        <f t="shared" si="6"/>
        <v>-1.0969232778247726</v>
      </c>
      <c r="M9" s="4">
        <f t="shared" si="7"/>
        <v>6.8417953656113122</v>
      </c>
      <c r="N9" s="4">
        <f t="shared" si="8"/>
        <v>0</v>
      </c>
      <c r="O9" s="12"/>
    </row>
    <row r="10" spans="1:15" x14ac:dyDescent="0.2">
      <c r="A10" s="3">
        <v>43147</v>
      </c>
      <c r="B10" s="11">
        <v>0</v>
      </c>
      <c r="C10" s="4">
        <f t="shared" si="0"/>
        <v>3260.84</v>
      </c>
      <c r="D10" s="11">
        <v>3418.57</v>
      </c>
      <c r="E10" s="4">
        <f t="shared" si="1"/>
        <v>-65.369999999999891</v>
      </c>
      <c r="F10" s="4">
        <f t="shared" si="2"/>
        <v>157.73000000000002</v>
      </c>
      <c r="G10" s="10">
        <f t="shared" si="9"/>
        <v>-1.8763239320998608</v>
      </c>
      <c r="H10" s="4">
        <f t="shared" si="3"/>
        <v>4.8370971896811863</v>
      </c>
      <c r="I10" s="11">
        <v>3412.46</v>
      </c>
      <c r="J10" s="4">
        <f t="shared" si="4"/>
        <v>-71.480000000000018</v>
      </c>
      <c r="K10" s="4">
        <f t="shared" si="5"/>
        <v>151.61999999999989</v>
      </c>
      <c r="L10" s="10">
        <f t="shared" si="6"/>
        <v>-2.0517000866834683</v>
      </c>
      <c r="M10" s="4">
        <f t="shared" si="7"/>
        <v>4.6497221574808911</v>
      </c>
      <c r="N10" s="4">
        <f t="shared" si="8"/>
        <v>-6.1100000000001273</v>
      </c>
      <c r="O10" s="9"/>
    </row>
    <row r="11" spans="1:15" x14ac:dyDescent="0.2">
      <c r="A11" s="3">
        <v>43154</v>
      </c>
      <c r="B11" s="11">
        <v>0</v>
      </c>
      <c r="C11" s="4">
        <f t="shared" ref="C11:C13" si="10">IF(B11="","",C10+B11)</f>
        <v>3260.84</v>
      </c>
      <c r="D11" s="11">
        <v>3381.31</v>
      </c>
      <c r="E11" s="4">
        <f t="shared" ref="E11:E13" si="11">IF(B11="","",IF(D11="","",D11-D10-B11))</f>
        <v>-37.260000000000218</v>
      </c>
      <c r="F11" s="4">
        <f t="shared" ref="F11:F13" si="12">IF(E11="","",F10+E11)</f>
        <v>120.4699999999998</v>
      </c>
      <c r="G11" s="10">
        <f t="shared" ref="G11:G13" si="13">IF(E11="","",100*E11/(D10+0.5*B11))</f>
        <v>-1.0899294149308107</v>
      </c>
      <c r="H11" s="4">
        <f t="shared" ref="H11:H13" si="14">IF(F11="","",100*(F11/C11))</f>
        <v>3.6944468296512492</v>
      </c>
      <c r="I11" s="11">
        <v>3381.31</v>
      </c>
      <c r="J11" s="4">
        <f t="shared" ref="J11:J13" si="15">IF(B11="","",IF(I11="","",I11-I10-B11))</f>
        <v>-31.150000000000091</v>
      </c>
      <c r="K11" s="4">
        <f t="shared" ref="K11:K13" si="16">IF(J11="","",K10+J11)</f>
        <v>120.4699999999998</v>
      </c>
      <c r="L11" s="10">
        <f t="shared" ref="L11:L13" si="17">IF(J11="","",100*J11/(I10+0.5*B11))</f>
        <v>-0.91283121267355782</v>
      </c>
      <c r="M11" s="4">
        <f t="shared" ref="M11:M13" si="18">IF(K11="","",100*K11/C11)</f>
        <v>3.6944468296512492</v>
      </c>
      <c r="N11" s="4">
        <f t="shared" ref="N11:N13" si="19">IF(D11="","",IF(I11="","",I11-D11))</f>
        <v>0</v>
      </c>
      <c r="O11" s="9"/>
    </row>
    <row r="12" spans="1:15" x14ac:dyDescent="0.2">
      <c r="A12" s="3">
        <v>43161</v>
      </c>
      <c r="B12" s="11">
        <v>0</v>
      </c>
      <c r="C12" s="4">
        <f t="shared" si="10"/>
        <v>3260.84</v>
      </c>
      <c r="D12" s="11">
        <v>3252.95</v>
      </c>
      <c r="E12" s="4">
        <f t="shared" si="11"/>
        <v>-128.36000000000013</v>
      </c>
      <c r="F12" s="4">
        <f t="shared" si="12"/>
        <v>-7.8900000000003274</v>
      </c>
      <c r="G12" s="10">
        <f t="shared" si="13"/>
        <v>-3.7961618425994699</v>
      </c>
      <c r="H12" s="4">
        <f t="shared" si="14"/>
        <v>-0.24196219379056705</v>
      </c>
      <c r="I12" s="11">
        <v>3252.95</v>
      </c>
      <c r="J12" s="4">
        <f t="shared" si="15"/>
        <v>-128.36000000000013</v>
      </c>
      <c r="K12" s="4">
        <f t="shared" si="16"/>
        <v>-7.8900000000003274</v>
      </c>
      <c r="L12" s="10">
        <f t="shared" si="17"/>
        <v>-3.7961618425994699</v>
      </c>
      <c r="M12" s="4">
        <f t="shared" si="18"/>
        <v>-0.24196219379056708</v>
      </c>
      <c r="N12" s="4">
        <f t="shared" si="19"/>
        <v>0</v>
      </c>
      <c r="O12" s="9"/>
    </row>
    <row r="13" spans="1:15" x14ac:dyDescent="0.2">
      <c r="A13" s="3">
        <v>43168</v>
      </c>
      <c r="B13" s="11">
        <v>0</v>
      </c>
      <c r="C13" s="4">
        <f t="shared" si="10"/>
        <v>3260.84</v>
      </c>
      <c r="D13" s="11">
        <v>3193</v>
      </c>
      <c r="E13" s="4">
        <f t="shared" si="11"/>
        <v>-59.949999999999818</v>
      </c>
      <c r="F13" s="4">
        <f t="shared" si="12"/>
        <v>-67.840000000000146</v>
      </c>
      <c r="G13" s="10">
        <f t="shared" si="13"/>
        <v>-1.8429425598303024</v>
      </c>
      <c r="H13" s="4">
        <f t="shared" si="14"/>
        <v>-2.0804455293728044</v>
      </c>
      <c r="I13" s="11">
        <v>3193</v>
      </c>
      <c r="J13" s="4">
        <f t="shared" si="15"/>
        <v>-59.949999999999818</v>
      </c>
      <c r="K13" s="4">
        <f t="shared" si="16"/>
        <v>-67.840000000000146</v>
      </c>
      <c r="L13" s="10">
        <f t="shared" si="17"/>
        <v>-1.8429425598303024</v>
      </c>
      <c r="M13" s="4">
        <f t="shared" si="18"/>
        <v>-2.0804455293728039</v>
      </c>
      <c r="N13" s="4">
        <f t="shared" si="19"/>
        <v>0</v>
      </c>
      <c r="O13" s="9"/>
    </row>
    <row r="14" spans="1:15" x14ac:dyDescent="0.2">
      <c r="A14" s="3">
        <v>43175</v>
      </c>
      <c r="B14" s="11">
        <v>0</v>
      </c>
      <c r="C14" s="4">
        <f t="shared" si="0"/>
        <v>3260.84</v>
      </c>
      <c r="D14" s="11">
        <v>3193</v>
      </c>
      <c r="E14" s="4">
        <f t="shared" si="1"/>
        <v>0</v>
      </c>
      <c r="F14" s="4">
        <f t="shared" si="2"/>
        <v>-67.840000000000146</v>
      </c>
      <c r="G14" s="10">
        <f t="shared" si="9"/>
        <v>0</v>
      </c>
      <c r="H14" s="4">
        <f t="shared" si="3"/>
        <v>-2.0804455293728044</v>
      </c>
      <c r="I14" s="11">
        <v>3193</v>
      </c>
      <c r="J14" s="4">
        <f t="shared" si="4"/>
        <v>0</v>
      </c>
      <c r="K14" s="4">
        <f t="shared" si="5"/>
        <v>-67.840000000000146</v>
      </c>
      <c r="L14" s="10">
        <f t="shared" si="6"/>
        <v>0</v>
      </c>
      <c r="M14" s="4">
        <f t="shared" si="7"/>
        <v>-2.0804455293728039</v>
      </c>
      <c r="N14" s="4">
        <f t="shared" si="8"/>
        <v>0</v>
      </c>
      <c r="O14" s="9"/>
    </row>
    <row r="15" spans="1:15" x14ac:dyDescent="0.2">
      <c r="A15" s="3">
        <v>43182</v>
      </c>
      <c r="B15" s="11">
        <v>0</v>
      </c>
      <c r="C15" s="4">
        <f t="shared" si="0"/>
        <v>3260.84</v>
      </c>
      <c r="D15" s="11">
        <v>3226.21</v>
      </c>
      <c r="E15" s="4">
        <f t="shared" si="1"/>
        <v>33.210000000000036</v>
      </c>
      <c r="F15" s="4">
        <f t="shared" si="2"/>
        <v>-34.630000000000109</v>
      </c>
      <c r="G15" s="10">
        <f t="shared" si="9"/>
        <v>1.0400876918258701</v>
      </c>
      <c r="H15" s="4">
        <f t="shared" si="3"/>
        <v>-1.0619962954330819</v>
      </c>
      <c r="I15" s="11">
        <v>3226.21</v>
      </c>
      <c r="J15" s="4">
        <f t="shared" si="4"/>
        <v>33.210000000000036</v>
      </c>
      <c r="K15" s="4">
        <f t="shared" si="5"/>
        <v>-34.630000000000109</v>
      </c>
      <c r="L15" s="10">
        <f t="shared" si="6"/>
        <v>1.0400876918258701</v>
      </c>
      <c r="M15" s="4">
        <f t="shared" si="7"/>
        <v>-1.0619962954330819</v>
      </c>
      <c r="N15" s="4">
        <f t="shared" si="8"/>
        <v>0</v>
      </c>
      <c r="O15" s="9"/>
    </row>
    <row r="16" spans="1:15" x14ac:dyDescent="0.2">
      <c r="A16" s="3">
        <v>43189</v>
      </c>
      <c r="B16" s="11">
        <v>0</v>
      </c>
      <c r="C16" s="4">
        <f t="shared" si="0"/>
        <v>3260.84</v>
      </c>
      <c r="D16" s="11">
        <v>3226.03</v>
      </c>
      <c r="E16" s="4">
        <f t="shared" si="1"/>
        <v>-0.17999999999983629</v>
      </c>
      <c r="F16" s="4">
        <f t="shared" si="2"/>
        <v>-34.809999999999945</v>
      </c>
      <c r="G16" s="10">
        <f t="shared" si="9"/>
        <v>-5.5793020293110583E-3</v>
      </c>
      <c r="H16" s="4">
        <f t="shared" si="3"/>
        <v>-1.0675163454815306</v>
      </c>
      <c r="I16" s="11">
        <v>3226.03</v>
      </c>
      <c r="J16" s="4">
        <f t="shared" si="4"/>
        <v>-0.17999999999983629</v>
      </c>
      <c r="K16" s="4">
        <f t="shared" si="5"/>
        <v>-34.809999999999945</v>
      </c>
      <c r="L16" s="10">
        <f t="shared" si="6"/>
        <v>-5.5793020293110583E-3</v>
      </c>
      <c r="M16" s="4">
        <f t="shared" si="7"/>
        <v>-1.0675163454815306</v>
      </c>
      <c r="N16" s="4">
        <f t="shared" si="8"/>
        <v>0</v>
      </c>
      <c r="O16" s="9"/>
    </row>
    <row r="17" spans="1:17" x14ac:dyDescent="0.2">
      <c r="A17" s="3">
        <v>43196</v>
      </c>
      <c r="B17" s="11">
        <v>0</v>
      </c>
      <c r="C17" s="4">
        <f t="shared" si="0"/>
        <v>3260.84</v>
      </c>
      <c r="D17" s="11">
        <v>3226.03</v>
      </c>
      <c r="E17" s="4">
        <f t="shared" si="1"/>
        <v>0</v>
      </c>
      <c r="F17" s="4">
        <f t="shared" si="2"/>
        <v>-34.809999999999945</v>
      </c>
      <c r="G17" s="10">
        <f t="shared" si="9"/>
        <v>0</v>
      </c>
      <c r="H17" s="4">
        <f t="shared" si="3"/>
        <v>-1.0675163454815306</v>
      </c>
      <c r="I17" s="11">
        <v>3223.84</v>
      </c>
      <c r="J17" s="4">
        <f t="shared" si="4"/>
        <v>-2.1900000000000546</v>
      </c>
      <c r="K17" s="4">
        <f t="shared" si="5"/>
        <v>-37</v>
      </c>
      <c r="L17" s="10">
        <f t="shared" si="6"/>
        <v>-6.7885295549020147E-2</v>
      </c>
      <c r="M17" s="4">
        <f t="shared" si="7"/>
        <v>-1.1346769544043867</v>
      </c>
      <c r="N17" s="4">
        <f t="shared" si="8"/>
        <v>-2.1900000000000546</v>
      </c>
      <c r="O17" s="12"/>
    </row>
    <row r="18" spans="1:17" x14ac:dyDescent="0.2">
      <c r="A18" s="3">
        <v>43203</v>
      </c>
      <c r="B18" s="11">
        <v>0</v>
      </c>
      <c r="C18" s="4">
        <f t="shared" si="0"/>
        <v>3260.84</v>
      </c>
      <c r="D18" s="11">
        <v>3259.32</v>
      </c>
      <c r="E18" s="4">
        <f t="shared" si="1"/>
        <v>33.289999999999964</v>
      </c>
      <c r="F18" s="4">
        <f t="shared" si="2"/>
        <v>-1.5199999999999818</v>
      </c>
      <c r="G18" s="10">
        <f t="shared" si="9"/>
        <v>1.0319184880487771</v>
      </c>
      <c r="H18" s="4">
        <f t="shared" si="3"/>
        <v>-4.6613755964720185E-2</v>
      </c>
      <c r="I18" s="11">
        <v>3259.32</v>
      </c>
      <c r="J18" s="4">
        <f t="shared" si="4"/>
        <v>35.480000000000018</v>
      </c>
      <c r="K18" s="4">
        <f t="shared" si="5"/>
        <v>-1.5199999999999818</v>
      </c>
      <c r="L18" s="10">
        <f t="shared" si="6"/>
        <v>1.1005508958260961</v>
      </c>
      <c r="M18" s="4">
        <f t="shared" si="7"/>
        <v>-4.6613755964720185E-2</v>
      </c>
      <c r="N18" s="4">
        <f t="shared" si="8"/>
        <v>0</v>
      </c>
      <c r="O18" s="12"/>
    </row>
    <row r="19" spans="1:17" x14ac:dyDescent="0.2">
      <c r="A19" s="3">
        <v>43210</v>
      </c>
      <c r="B19" s="11">
        <v>0</v>
      </c>
      <c r="C19" s="4">
        <f t="shared" si="0"/>
        <v>3260.84</v>
      </c>
      <c r="D19" s="11">
        <v>3259.32</v>
      </c>
      <c r="E19" s="4">
        <f t="shared" si="1"/>
        <v>0</v>
      </c>
      <c r="F19" s="4">
        <f t="shared" si="2"/>
        <v>-1.5199999999999818</v>
      </c>
      <c r="G19" s="10">
        <f t="shared" si="9"/>
        <v>0</v>
      </c>
      <c r="H19" s="4">
        <f t="shared" si="3"/>
        <v>-4.6613755964720185E-2</v>
      </c>
      <c r="I19" s="11">
        <v>3259.32</v>
      </c>
      <c r="J19" s="4">
        <f t="shared" si="4"/>
        <v>0</v>
      </c>
      <c r="K19" s="4">
        <f t="shared" si="5"/>
        <v>-1.5199999999999818</v>
      </c>
      <c r="L19" s="10">
        <f t="shared" si="6"/>
        <v>0</v>
      </c>
      <c r="M19" s="4">
        <f t="shared" si="7"/>
        <v>-4.6613755964720185E-2</v>
      </c>
      <c r="N19" s="4">
        <f t="shared" si="8"/>
        <v>0</v>
      </c>
      <c r="O19" s="12"/>
    </row>
    <row r="20" spans="1:17" x14ac:dyDescent="0.2">
      <c r="A20" s="3">
        <v>43217</v>
      </c>
      <c r="B20" s="11">
        <v>0</v>
      </c>
      <c r="C20" s="4">
        <f t="shared" si="0"/>
        <v>3260.84</v>
      </c>
      <c r="D20" s="11">
        <v>3259.32</v>
      </c>
      <c r="E20" s="4">
        <f t="shared" si="1"/>
        <v>0</v>
      </c>
      <c r="F20" s="4">
        <f t="shared" si="2"/>
        <v>-1.5199999999999818</v>
      </c>
      <c r="G20" s="10">
        <f t="shared" si="9"/>
        <v>0</v>
      </c>
      <c r="H20" s="4">
        <f t="shared" si="3"/>
        <v>-4.6613755964720185E-2</v>
      </c>
      <c r="I20" s="11">
        <v>3255.57</v>
      </c>
      <c r="J20" s="4">
        <f t="shared" si="4"/>
        <v>-3.75</v>
      </c>
      <c r="K20" s="4">
        <f t="shared" si="5"/>
        <v>-5.2699999999999818</v>
      </c>
      <c r="L20" s="10">
        <f t="shared" si="6"/>
        <v>-0.1150546739810758</v>
      </c>
      <c r="M20" s="4">
        <f t="shared" si="7"/>
        <v>-0.16161479864084044</v>
      </c>
      <c r="N20" s="4">
        <f t="shared" si="8"/>
        <v>-3.75</v>
      </c>
      <c r="O20" s="12"/>
    </row>
    <row r="21" spans="1:17" x14ac:dyDescent="0.2">
      <c r="A21" s="3">
        <v>43224</v>
      </c>
      <c r="B21" s="11">
        <v>0</v>
      </c>
      <c r="C21" s="4">
        <f t="shared" si="0"/>
        <v>3260.84</v>
      </c>
      <c r="D21" s="11">
        <v>3259.32</v>
      </c>
      <c r="E21" s="4">
        <f t="shared" si="1"/>
        <v>0</v>
      </c>
      <c r="F21" s="4">
        <f t="shared" si="2"/>
        <v>-1.5199999999999818</v>
      </c>
      <c r="G21" s="10">
        <f t="shared" si="9"/>
        <v>0</v>
      </c>
      <c r="H21" s="4">
        <f t="shared" si="3"/>
        <v>-4.6613755964720185E-2</v>
      </c>
      <c r="I21" s="11">
        <v>3273.09</v>
      </c>
      <c r="J21" s="4">
        <f t="shared" si="4"/>
        <v>17.519999999999982</v>
      </c>
      <c r="K21" s="4">
        <f t="shared" si="5"/>
        <v>12.25</v>
      </c>
      <c r="L21" s="10">
        <f t="shared" si="6"/>
        <v>0.5381546088703355</v>
      </c>
      <c r="M21" s="4">
        <f t="shared" si="7"/>
        <v>0.37567007274199282</v>
      </c>
      <c r="N21" s="4">
        <f t="shared" si="8"/>
        <v>13.769999999999982</v>
      </c>
      <c r="O21" s="12"/>
    </row>
    <row r="22" spans="1:17" x14ac:dyDescent="0.2">
      <c r="A22" s="3">
        <v>43231</v>
      </c>
      <c r="B22" s="11">
        <v>0</v>
      </c>
      <c r="C22" s="4">
        <f t="shared" si="0"/>
        <v>3260.84</v>
      </c>
      <c r="D22" s="11">
        <v>3310.65</v>
      </c>
      <c r="E22" s="4">
        <f t="shared" si="1"/>
        <v>51.329999999999927</v>
      </c>
      <c r="F22" s="4">
        <f t="shared" si="2"/>
        <v>49.809999999999945</v>
      </c>
      <c r="G22" s="10">
        <f t="shared" si="9"/>
        <v>1.5748683774529633</v>
      </c>
      <c r="H22" s="4">
        <f t="shared" si="3"/>
        <v>1.5275205161860117</v>
      </c>
      <c r="I22" s="11">
        <v>3310.65</v>
      </c>
      <c r="J22" s="4">
        <f t="shared" si="4"/>
        <v>37.559999999999945</v>
      </c>
      <c r="K22" s="4">
        <f t="shared" si="5"/>
        <v>49.809999999999945</v>
      </c>
      <c r="L22" s="10">
        <f t="shared" si="6"/>
        <v>1.1475394810408497</v>
      </c>
      <c r="M22" s="4">
        <f t="shared" si="7"/>
        <v>1.5275205161860117</v>
      </c>
      <c r="N22" s="4">
        <f t="shared" si="8"/>
        <v>0</v>
      </c>
      <c r="O22" s="12"/>
    </row>
    <row r="23" spans="1:17" x14ac:dyDescent="0.2">
      <c r="A23" s="3">
        <v>43238</v>
      </c>
      <c r="B23" s="15">
        <v>0</v>
      </c>
      <c r="C23" s="13">
        <f t="shared" si="0"/>
        <v>3260.84</v>
      </c>
      <c r="D23" s="11">
        <v>3328.57</v>
      </c>
      <c r="E23" s="13">
        <f t="shared" si="1"/>
        <v>17.920000000000073</v>
      </c>
      <c r="F23" s="13">
        <f t="shared" si="2"/>
        <v>67.730000000000018</v>
      </c>
      <c r="G23" s="14">
        <f t="shared" si="9"/>
        <v>0.54128343376678512</v>
      </c>
      <c r="H23" s="13">
        <f t="shared" si="3"/>
        <v>2.0770721654543007</v>
      </c>
      <c r="I23" s="11">
        <v>3317.39</v>
      </c>
      <c r="J23" s="13">
        <f t="shared" si="4"/>
        <v>6.7399999999997817</v>
      </c>
      <c r="K23" s="13">
        <f t="shared" si="5"/>
        <v>56.549999999999727</v>
      </c>
      <c r="L23" s="14">
        <f t="shared" si="6"/>
        <v>0.20358539863772315</v>
      </c>
      <c r="M23" s="13">
        <f t="shared" si="7"/>
        <v>1.734215723555885</v>
      </c>
      <c r="N23" s="13">
        <f t="shared" si="8"/>
        <v>-11.180000000000291</v>
      </c>
      <c r="O23" s="12"/>
    </row>
    <row r="24" spans="1:17" x14ac:dyDescent="0.2">
      <c r="A24" s="3">
        <v>43245</v>
      </c>
      <c r="B24" s="11">
        <v>0</v>
      </c>
      <c r="C24" s="4">
        <f t="shared" si="0"/>
        <v>3260.84</v>
      </c>
      <c r="D24" s="11">
        <v>3344.14</v>
      </c>
      <c r="E24" s="4">
        <f t="shared" si="1"/>
        <v>15.569999999999709</v>
      </c>
      <c r="F24" s="4">
        <f t="shared" si="2"/>
        <v>83.299999999999727</v>
      </c>
      <c r="G24" s="10">
        <f t="shared" si="9"/>
        <v>0.46776844110232646</v>
      </c>
      <c r="H24" s="4">
        <f t="shared" si="3"/>
        <v>2.554556494645543</v>
      </c>
      <c r="I24" s="11">
        <v>3344.14</v>
      </c>
      <c r="J24" s="4">
        <f t="shared" si="4"/>
        <v>26.75</v>
      </c>
      <c r="K24" s="4">
        <f t="shared" si="5"/>
        <v>83.299999999999727</v>
      </c>
      <c r="L24" s="10">
        <f t="shared" si="6"/>
        <v>0.80635680459638459</v>
      </c>
      <c r="M24" s="4">
        <f t="shared" si="7"/>
        <v>2.554556494645543</v>
      </c>
      <c r="N24" s="4">
        <f t="shared" si="8"/>
        <v>0</v>
      </c>
      <c r="O24" s="12"/>
    </row>
    <row r="25" spans="1:17" x14ac:dyDescent="0.2">
      <c r="A25" s="3">
        <v>43252</v>
      </c>
      <c r="B25" s="11">
        <v>0</v>
      </c>
      <c r="C25" s="4">
        <f t="shared" si="0"/>
        <v>3260.84</v>
      </c>
      <c r="D25" s="11">
        <v>3308.92</v>
      </c>
      <c r="E25" s="4">
        <f t="shared" si="1"/>
        <v>-35.2199999999998</v>
      </c>
      <c r="F25" s="4">
        <f t="shared" si="2"/>
        <v>48.079999999999927</v>
      </c>
      <c r="G25" s="10">
        <f t="shared" si="9"/>
        <v>-1.0531855723743564</v>
      </c>
      <c r="H25" s="4">
        <f t="shared" si="3"/>
        <v>1.4744667018314277</v>
      </c>
      <c r="I25" s="11">
        <v>3308.92</v>
      </c>
      <c r="J25" s="4">
        <f t="shared" si="4"/>
        <v>-35.2199999999998</v>
      </c>
      <c r="K25" s="4">
        <f t="shared" si="5"/>
        <v>48.079999999999927</v>
      </c>
      <c r="L25" s="10">
        <f t="shared" si="6"/>
        <v>-1.0531855723743564</v>
      </c>
      <c r="M25" s="4">
        <f t="shared" si="7"/>
        <v>1.4744667018314277</v>
      </c>
      <c r="N25" s="4">
        <f t="shared" si="8"/>
        <v>0</v>
      </c>
      <c r="O25" s="12"/>
      <c r="Q25" s="1"/>
    </row>
    <row r="26" spans="1:17" x14ac:dyDescent="0.2">
      <c r="A26" s="3">
        <v>43259</v>
      </c>
      <c r="B26" s="11">
        <v>0</v>
      </c>
      <c r="C26" s="4">
        <f t="shared" si="0"/>
        <v>3260.84</v>
      </c>
      <c r="D26" s="11">
        <v>3333.76</v>
      </c>
      <c r="E26" s="4">
        <f t="shared" si="1"/>
        <v>24.840000000000146</v>
      </c>
      <c r="F26" s="4">
        <f t="shared" si="2"/>
        <v>72.920000000000073</v>
      </c>
      <c r="G26" s="10">
        <f t="shared" si="9"/>
        <v>0.75069811297946598</v>
      </c>
      <c r="H26" s="4">
        <f t="shared" si="3"/>
        <v>2.2362336085180528</v>
      </c>
      <c r="I26" s="11">
        <v>3333.76</v>
      </c>
      <c r="J26" s="4">
        <f t="shared" si="4"/>
        <v>24.840000000000146</v>
      </c>
      <c r="K26" s="4">
        <f t="shared" si="5"/>
        <v>72.920000000000073</v>
      </c>
      <c r="L26" s="10">
        <f t="shared" si="6"/>
        <v>0.75069811297946598</v>
      </c>
      <c r="M26" s="4">
        <f t="shared" si="7"/>
        <v>2.2362336085180528</v>
      </c>
      <c r="N26" s="4">
        <f t="shared" si="8"/>
        <v>0</v>
      </c>
      <c r="O26" s="12"/>
    </row>
    <row r="27" spans="1:17" x14ac:dyDescent="0.2">
      <c r="A27" s="3">
        <v>43266</v>
      </c>
      <c r="B27" s="11">
        <v>0</v>
      </c>
      <c r="C27" s="4">
        <f t="shared" si="0"/>
        <v>3260.84</v>
      </c>
      <c r="D27" s="11">
        <v>3261.17</v>
      </c>
      <c r="E27" s="4">
        <f t="shared" si="1"/>
        <v>-72.590000000000146</v>
      </c>
      <c r="F27" s="4">
        <f t="shared" si="2"/>
        <v>0.32999999999992724</v>
      </c>
      <c r="G27" s="10">
        <f t="shared" si="9"/>
        <v>-2.1774212900748746</v>
      </c>
      <c r="H27" s="4">
        <f t="shared" si="3"/>
        <v>1.0120091755496352E-2</v>
      </c>
      <c r="I27" s="11">
        <v>3261.17</v>
      </c>
      <c r="J27" s="4">
        <f t="shared" si="4"/>
        <v>-72.590000000000146</v>
      </c>
      <c r="K27" s="4">
        <f t="shared" si="5"/>
        <v>0.32999999999992724</v>
      </c>
      <c r="L27" s="10">
        <f t="shared" si="6"/>
        <v>-2.1774212900748746</v>
      </c>
      <c r="M27" s="4">
        <f t="shared" si="7"/>
        <v>1.0120091755496351E-2</v>
      </c>
      <c r="N27" s="4">
        <f t="shared" si="8"/>
        <v>0</v>
      </c>
      <c r="O27" s="12"/>
    </row>
    <row r="28" spans="1:17" x14ac:dyDescent="0.2">
      <c r="A28" s="3">
        <v>43273</v>
      </c>
      <c r="B28" s="11">
        <v>0</v>
      </c>
      <c r="C28" s="4">
        <f t="shared" si="0"/>
        <v>3260.84</v>
      </c>
      <c r="D28" s="11">
        <v>3261.17</v>
      </c>
      <c r="E28" s="4">
        <f t="shared" si="1"/>
        <v>0</v>
      </c>
      <c r="F28" s="4">
        <f t="shared" si="2"/>
        <v>0.32999999999992724</v>
      </c>
      <c r="G28" s="10">
        <f t="shared" si="9"/>
        <v>0</v>
      </c>
      <c r="H28" s="4">
        <f t="shared" si="3"/>
        <v>1.0120091755496352E-2</v>
      </c>
      <c r="I28" s="11">
        <v>3261.17</v>
      </c>
      <c r="J28" s="4">
        <f t="shared" si="4"/>
        <v>0</v>
      </c>
      <c r="K28" s="4">
        <f t="shared" si="5"/>
        <v>0.32999999999992724</v>
      </c>
      <c r="L28" s="10">
        <f t="shared" si="6"/>
        <v>0</v>
      </c>
      <c r="M28" s="4">
        <f t="shared" si="7"/>
        <v>1.0120091755496351E-2</v>
      </c>
      <c r="N28" s="4">
        <f t="shared" si="8"/>
        <v>0</v>
      </c>
      <c r="O28" s="12"/>
    </row>
    <row r="29" spans="1:17" x14ac:dyDescent="0.2">
      <c r="A29" s="3"/>
      <c r="B29" s="11"/>
      <c r="C29" s="4" t="str">
        <f t="shared" si="0"/>
        <v/>
      </c>
      <c r="D29" s="11"/>
      <c r="E29" s="4" t="str">
        <f t="shared" si="1"/>
        <v/>
      </c>
      <c r="F29" s="4" t="str">
        <f t="shared" si="2"/>
        <v/>
      </c>
      <c r="G29" s="10" t="str">
        <f t="shared" si="9"/>
        <v/>
      </c>
      <c r="H29" s="4" t="str">
        <f t="shared" si="3"/>
        <v/>
      </c>
      <c r="I29" s="11"/>
      <c r="J29" s="4" t="str">
        <f t="shared" si="4"/>
        <v/>
      </c>
      <c r="K29" s="4" t="str">
        <f t="shared" si="5"/>
        <v/>
      </c>
      <c r="L29" s="10" t="str">
        <f t="shared" si="6"/>
        <v/>
      </c>
      <c r="M29" s="4" t="str">
        <f t="shared" si="7"/>
        <v/>
      </c>
      <c r="N29" s="4" t="str">
        <f t="shared" si="8"/>
        <v/>
      </c>
      <c r="O29" s="12"/>
    </row>
    <row r="30" spans="1:17" x14ac:dyDescent="0.2">
      <c r="A30" s="3"/>
      <c r="B30" s="11"/>
      <c r="C30" s="4" t="str">
        <f t="shared" si="0"/>
        <v/>
      </c>
      <c r="D30" s="11"/>
      <c r="E30" s="4" t="str">
        <f t="shared" si="1"/>
        <v/>
      </c>
      <c r="F30" s="4" t="str">
        <f t="shared" si="2"/>
        <v/>
      </c>
      <c r="G30" s="10" t="str">
        <f t="shared" si="9"/>
        <v/>
      </c>
      <c r="H30" s="4" t="str">
        <f t="shared" si="3"/>
        <v/>
      </c>
      <c r="I30" s="11"/>
      <c r="J30" s="4" t="str">
        <f t="shared" si="4"/>
        <v/>
      </c>
      <c r="K30" s="4" t="str">
        <f t="shared" si="5"/>
        <v/>
      </c>
      <c r="L30" s="10" t="str">
        <f t="shared" si="6"/>
        <v/>
      </c>
      <c r="M30" s="4" t="str">
        <f t="shared" si="7"/>
        <v/>
      </c>
      <c r="N30" s="4" t="str">
        <f t="shared" si="8"/>
        <v/>
      </c>
      <c r="O30" s="12"/>
    </row>
    <row r="31" spans="1:17" x14ac:dyDescent="0.2">
      <c r="A31" s="3"/>
      <c r="B31" s="11"/>
      <c r="C31" s="4" t="str">
        <f t="shared" si="0"/>
        <v/>
      </c>
      <c r="D31" s="11"/>
      <c r="E31" s="4" t="str">
        <f t="shared" si="1"/>
        <v/>
      </c>
      <c r="F31" s="4" t="str">
        <f t="shared" si="2"/>
        <v/>
      </c>
      <c r="G31" s="10" t="str">
        <f t="shared" si="9"/>
        <v/>
      </c>
      <c r="H31" s="4" t="str">
        <f t="shared" si="3"/>
        <v/>
      </c>
      <c r="I31" s="11"/>
      <c r="J31" s="4" t="str">
        <f t="shared" si="4"/>
        <v/>
      </c>
      <c r="K31" s="4" t="str">
        <f t="shared" si="5"/>
        <v/>
      </c>
      <c r="L31" s="10" t="str">
        <f t="shared" si="6"/>
        <v/>
      </c>
      <c r="M31" s="4" t="str">
        <f t="shared" si="7"/>
        <v/>
      </c>
      <c r="N31" s="4" t="str">
        <f t="shared" si="8"/>
        <v/>
      </c>
      <c r="O31" s="12"/>
    </row>
    <row r="32" spans="1:17" x14ac:dyDescent="0.2">
      <c r="A32" s="3"/>
      <c r="B32" s="11"/>
      <c r="C32" s="4" t="str">
        <f t="shared" si="0"/>
        <v/>
      </c>
      <c r="D32" s="11"/>
      <c r="E32" s="4" t="str">
        <f t="shared" si="1"/>
        <v/>
      </c>
      <c r="F32" s="4" t="str">
        <f t="shared" si="2"/>
        <v/>
      </c>
      <c r="G32" s="10" t="str">
        <f t="shared" si="9"/>
        <v/>
      </c>
      <c r="H32" s="4" t="str">
        <f t="shared" si="3"/>
        <v/>
      </c>
      <c r="I32" s="11"/>
      <c r="J32" s="4" t="str">
        <f t="shared" si="4"/>
        <v/>
      </c>
      <c r="K32" s="4" t="str">
        <f t="shared" si="5"/>
        <v/>
      </c>
      <c r="L32" s="10" t="str">
        <f t="shared" si="6"/>
        <v/>
      </c>
      <c r="M32" s="4" t="str">
        <f t="shared" si="7"/>
        <v/>
      </c>
      <c r="N32" s="4" t="str">
        <f t="shared" si="8"/>
        <v/>
      </c>
      <c r="O32" s="12"/>
    </row>
    <row r="33" spans="1:15" x14ac:dyDescent="0.2">
      <c r="A33" s="3"/>
      <c r="B33" s="11"/>
      <c r="C33" s="4" t="str">
        <f t="shared" si="0"/>
        <v/>
      </c>
      <c r="D33" s="11"/>
      <c r="E33" s="4" t="str">
        <f t="shared" si="1"/>
        <v/>
      </c>
      <c r="F33" s="4" t="str">
        <f t="shared" si="2"/>
        <v/>
      </c>
      <c r="G33" s="10" t="str">
        <f t="shared" si="9"/>
        <v/>
      </c>
      <c r="H33" s="4" t="str">
        <f t="shared" si="3"/>
        <v/>
      </c>
      <c r="I33" s="11"/>
      <c r="J33" s="4" t="str">
        <f t="shared" si="4"/>
        <v/>
      </c>
      <c r="K33" s="4" t="str">
        <f t="shared" si="5"/>
        <v/>
      </c>
      <c r="L33" s="10" t="str">
        <f t="shared" si="6"/>
        <v/>
      </c>
      <c r="M33" s="4" t="str">
        <f t="shared" si="7"/>
        <v/>
      </c>
      <c r="N33" s="4" t="str">
        <f t="shared" si="8"/>
        <v/>
      </c>
      <c r="O33" s="12"/>
    </row>
    <row r="34" spans="1:15" x14ac:dyDescent="0.2">
      <c r="A34" s="3"/>
      <c r="B34" s="11"/>
      <c r="C34" s="4" t="str">
        <f t="shared" si="0"/>
        <v/>
      </c>
      <c r="D34" s="11"/>
      <c r="E34" s="4" t="str">
        <f t="shared" si="1"/>
        <v/>
      </c>
      <c r="F34" s="4" t="str">
        <f t="shared" si="2"/>
        <v/>
      </c>
      <c r="G34" s="10" t="str">
        <f t="shared" si="9"/>
        <v/>
      </c>
      <c r="H34" s="4" t="str">
        <f t="shared" si="3"/>
        <v/>
      </c>
      <c r="I34" s="11"/>
      <c r="J34" s="4" t="str">
        <f t="shared" si="4"/>
        <v/>
      </c>
      <c r="K34" s="4" t="str">
        <f t="shared" si="5"/>
        <v/>
      </c>
      <c r="L34" s="10" t="str">
        <f t="shared" si="6"/>
        <v/>
      </c>
      <c r="M34" s="4" t="str">
        <f t="shared" si="7"/>
        <v/>
      </c>
      <c r="N34" s="4" t="str">
        <f t="shared" si="8"/>
        <v/>
      </c>
      <c r="O34" s="12"/>
    </row>
    <row r="35" spans="1:15" x14ac:dyDescent="0.2">
      <c r="A35" s="3"/>
      <c r="B35" s="11"/>
      <c r="C35" s="4" t="str">
        <f t="shared" si="0"/>
        <v/>
      </c>
      <c r="D35" s="11"/>
      <c r="E35" s="4" t="str">
        <f t="shared" si="1"/>
        <v/>
      </c>
      <c r="F35" s="4" t="str">
        <f t="shared" si="2"/>
        <v/>
      </c>
      <c r="G35" s="10" t="str">
        <f t="shared" si="9"/>
        <v/>
      </c>
      <c r="H35" s="4" t="str">
        <f t="shared" si="3"/>
        <v/>
      </c>
      <c r="I35" s="11"/>
      <c r="J35" s="4" t="str">
        <f t="shared" si="4"/>
        <v/>
      </c>
      <c r="K35" s="4" t="str">
        <f t="shared" si="5"/>
        <v/>
      </c>
      <c r="L35" s="10" t="str">
        <f t="shared" si="6"/>
        <v/>
      </c>
      <c r="M35" s="4" t="str">
        <f t="shared" si="7"/>
        <v/>
      </c>
      <c r="N35" s="4" t="str">
        <f t="shared" si="8"/>
        <v/>
      </c>
      <c r="O35" s="12"/>
    </row>
    <row r="36" spans="1:15" x14ac:dyDescent="0.2">
      <c r="A36" s="3"/>
      <c r="B36" s="11"/>
      <c r="C36" s="4" t="str">
        <f t="shared" si="0"/>
        <v/>
      </c>
      <c r="D36" s="11"/>
      <c r="E36" s="4" t="str">
        <f t="shared" si="1"/>
        <v/>
      </c>
      <c r="F36" s="4" t="str">
        <f t="shared" si="2"/>
        <v/>
      </c>
      <c r="G36" s="10" t="str">
        <f t="shared" si="9"/>
        <v/>
      </c>
      <c r="H36" s="4" t="str">
        <f t="shared" si="3"/>
        <v/>
      </c>
      <c r="I36" s="11"/>
      <c r="J36" s="4" t="str">
        <f t="shared" si="4"/>
        <v/>
      </c>
      <c r="K36" s="4" t="str">
        <f t="shared" si="5"/>
        <v/>
      </c>
      <c r="L36" s="10" t="str">
        <f t="shared" si="6"/>
        <v/>
      </c>
      <c r="M36" s="4" t="str">
        <f t="shared" si="7"/>
        <v/>
      </c>
      <c r="N36" s="4" t="str">
        <f t="shared" si="8"/>
        <v/>
      </c>
      <c r="O36" s="12"/>
    </row>
    <row r="37" spans="1:15" x14ac:dyDescent="0.2">
      <c r="A37" s="3"/>
      <c r="B37" s="11"/>
      <c r="C37" s="4" t="str">
        <f t="shared" si="0"/>
        <v/>
      </c>
      <c r="D37" s="11"/>
      <c r="E37" s="4" t="str">
        <f t="shared" si="1"/>
        <v/>
      </c>
      <c r="F37" s="4" t="str">
        <f t="shared" si="2"/>
        <v/>
      </c>
      <c r="G37" s="10" t="str">
        <f t="shared" si="9"/>
        <v/>
      </c>
      <c r="H37" s="4" t="str">
        <f t="shared" si="3"/>
        <v/>
      </c>
      <c r="I37" s="11"/>
      <c r="J37" s="4" t="str">
        <f t="shared" si="4"/>
        <v/>
      </c>
      <c r="K37" s="4" t="str">
        <f t="shared" si="5"/>
        <v/>
      </c>
      <c r="L37" s="10" t="str">
        <f t="shared" si="6"/>
        <v/>
      </c>
      <c r="M37" s="4" t="str">
        <f t="shared" si="7"/>
        <v/>
      </c>
      <c r="N37" s="4" t="str">
        <f t="shared" si="8"/>
        <v/>
      </c>
      <c r="O37" s="12"/>
    </row>
    <row r="38" spans="1:15" x14ac:dyDescent="0.2">
      <c r="A38" s="3"/>
      <c r="B38" s="11"/>
      <c r="C38" s="4" t="str">
        <f t="shared" si="0"/>
        <v/>
      </c>
      <c r="D38" s="11"/>
      <c r="E38" s="4" t="str">
        <f t="shared" si="1"/>
        <v/>
      </c>
      <c r="F38" s="4" t="str">
        <f t="shared" si="2"/>
        <v/>
      </c>
      <c r="G38" s="10" t="str">
        <f t="shared" si="9"/>
        <v/>
      </c>
      <c r="H38" s="4" t="str">
        <f t="shared" si="3"/>
        <v/>
      </c>
      <c r="I38" s="11"/>
      <c r="J38" s="4" t="str">
        <f t="shared" si="4"/>
        <v/>
      </c>
      <c r="K38" s="4" t="str">
        <f t="shared" si="5"/>
        <v/>
      </c>
      <c r="L38" s="10" t="str">
        <f t="shared" si="6"/>
        <v/>
      </c>
      <c r="M38" s="4" t="str">
        <f t="shared" si="7"/>
        <v/>
      </c>
      <c r="N38" s="4" t="str">
        <f t="shared" si="8"/>
        <v/>
      </c>
      <c r="O38" s="12"/>
    </row>
    <row r="39" spans="1:15" x14ac:dyDescent="0.2">
      <c r="A39" s="3"/>
      <c r="B39" s="11"/>
      <c r="C39" s="4" t="str">
        <f t="shared" si="0"/>
        <v/>
      </c>
      <c r="D39" s="11"/>
      <c r="E39" s="4" t="str">
        <f t="shared" si="1"/>
        <v/>
      </c>
      <c r="F39" s="4" t="str">
        <f t="shared" si="2"/>
        <v/>
      </c>
      <c r="G39" s="10" t="str">
        <f t="shared" si="9"/>
        <v/>
      </c>
      <c r="H39" s="4" t="str">
        <f t="shared" si="3"/>
        <v/>
      </c>
      <c r="I39" s="11"/>
      <c r="J39" s="4" t="str">
        <f t="shared" si="4"/>
        <v/>
      </c>
      <c r="K39" s="4" t="str">
        <f t="shared" si="5"/>
        <v/>
      </c>
      <c r="L39" s="10" t="str">
        <f t="shared" si="6"/>
        <v/>
      </c>
      <c r="M39" s="4" t="str">
        <f t="shared" si="7"/>
        <v/>
      </c>
      <c r="N39" s="4" t="str">
        <f t="shared" si="8"/>
        <v/>
      </c>
      <c r="O39" s="12"/>
    </row>
    <row r="40" spans="1:15" x14ac:dyDescent="0.2">
      <c r="A40" s="3"/>
      <c r="B40" s="11"/>
      <c r="C40" s="4" t="str">
        <f t="shared" si="0"/>
        <v/>
      </c>
      <c r="D40" s="11"/>
      <c r="E40" s="4" t="str">
        <f t="shared" si="1"/>
        <v/>
      </c>
      <c r="F40" s="4" t="str">
        <f t="shared" si="2"/>
        <v/>
      </c>
      <c r="G40" s="10" t="str">
        <f t="shared" si="9"/>
        <v/>
      </c>
      <c r="H40" s="4" t="str">
        <f t="shared" si="3"/>
        <v/>
      </c>
      <c r="I40" s="11"/>
      <c r="J40" s="4" t="str">
        <f t="shared" si="4"/>
        <v/>
      </c>
      <c r="K40" s="4" t="str">
        <f t="shared" si="5"/>
        <v/>
      </c>
      <c r="L40" s="10" t="str">
        <f t="shared" si="6"/>
        <v/>
      </c>
      <c r="M40" s="4" t="str">
        <f t="shared" si="7"/>
        <v/>
      </c>
      <c r="N40" s="4" t="str">
        <f t="shared" si="8"/>
        <v/>
      </c>
      <c r="O40" s="12"/>
    </row>
    <row r="41" spans="1:15" x14ac:dyDescent="0.2">
      <c r="A41" s="3"/>
      <c r="B41" s="11"/>
      <c r="C41" s="4" t="str">
        <f t="shared" si="0"/>
        <v/>
      </c>
      <c r="D41" s="11"/>
      <c r="E41" s="4" t="str">
        <f t="shared" si="1"/>
        <v/>
      </c>
      <c r="F41" s="4" t="str">
        <f t="shared" si="2"/>
        <v/>
      </c>
      <c r="G41" s="10" t="str">
        <f t="shared" si="9"/>
        <v/>
      </c>
      <c r="H41" s="4" t="str">
        <f t="shared" si="3"/>
        <v/>
      </c>
      <c r="I41" s="11"/>
      <c r="J41" s="4" t="str">
        <f t="shared" si="4"/>
        <v/>
      </c>
      <c r="K41" s="4" t="str">
        <f t="shared" si="5"/>
        <v/>
      </c>
      <c r="L41" s="10" t="str">
        <f t="shared" si="6"/>
        <v/>
      </c>
      <c r="M41" s="4" t="str">
        <f t="shared" si="7"/>
        <v/>
      </c>
      <c r="N41" s="4" t="str">
        <f t="shared" si="8"/>
        <v/>
      </c>
      <c r="O41" s="12"/>
    </row>
    <row r="42" spans="1:15" x14ac:dyDescent="0.2">
      <c r="A42" s="3"/>
      <c r="B42" s="11"/>
      <c r="C42" s="4" t="str">
        <f t="shared" si="0"/>
        <v/>
      </c>
      <c r="D42" s="11"/>
      <c r="E42" s="4" t="str">
        <f t="shared" si="1"/>
        <v/>
      </c>
      <c r="F42" s="4" t="str">
        <f t="shared" si="2"/>
        <v/>
      </c>
      <c r="G42" s="10" t="str">
        <f t="shared" si="9"/>
        <v/>
      </c>
      <c r="H42" s="4" t="str">
        <f t="shared" si="3"/>
        <v/>
      </c>
      <c r="I42" s="11"/>
      <c r="J42" s="4" t="str">
        <f t="shared" si="4"/>
        <v/>
      </c>
      <c r="K42" s="4" t="str">
        <f t="shared" si="5"/>
        <v/>
      </c>
      <c r="L42" s="10" t="str">
        <f t="shared" si="6"/>
        <v/>
      </c>
      <c r="M42" s="4" t="str">
        <f t="shared" si="7"/>
        <v/>
      </c>
      <c r="N42" s="4" t="str">
        <f t="shared" si="8"/>
        <v/>
      </c>
      <c r="O42" s="12"/>
    </row>
    <row r="43" spans="1:15" x14ac:dyDescent="0.2">
      <c r="A43" s="3"/>
      <c r="B43" s="11"/>
      <c r="C43" s="4" t="str">
        <f t="shared" si="0"/>
        <v/>
      </c>
      <c r="D43" s="11"/>
      <c r="E43" s="4" t="str">
        <f t="shared" si="1"/>
        <v/>
      </c>
      <c r="F43" s="4" t="str">
        <f t="shared" si="2"/>
        <v/>
      </c>
      <c r="G43" s="10" t="str">
        <f t="shared" si="9"/>
        <v/>
      </c>
      <c r="H43" s="4" t="str">
        <f t="shared" si="3"/>
        <v/>
      </c>
      <c r="I43" s="11"/>
      <c r="J43" s="4" t="str">
        <f t="shared" si="4"/>
        <v/>
      </c>
      <c r="K43" s="4" t="str">
        <f t="shared" si="5"/>
        <v/>
      </c>
      <c r="L43" s="10" t="str">
        <f t="shared" si="6"/>
        <v/>
      </c>
      <c r="M43" s="4" t="str">
        <f t="shared" si="7"/>
        <v/>
      </c>
      <c r="N43" s="4" t="str">
        <f t="shared" si="8"/>
        <v/>
      </c>
      <c r="O43" s="12"/>
    </row>
    <row r="44" spans="1:15" x14ac:dyDescent="0.2">
      <c r="A44" s="3"/>
      <c r="B44" s="11"/>
      <c r="C44" s="4" t="str">
        <f t="shared" si="0"/>
        <v/>
      </c>
      <c r="D44" s="11"/>
      <c r="E44" s="4" t="str">
        <f t="shared" si="1"/>
        <v/>
      </c>
      <c r="F44" s="4" t="str">
        <f t="shared" si="2"/>
        <v/>
      </c>
      <c r="G44" s="10" t="str">
        <f t="shared" si="9"/>
        <v/>
      </c>
      <c r="H44" s="4" t="str">
        <f t="shared" si="3"/>
        <v/>
      </c>
      <c r="I44" s="11"/>
      <c r="J44" s="4" t="str">
        <f t="shared" si="4"/>
        <v/>
      </c>
      <c r="K44" s="4" t="str">
        <f t="shared" si="5"/>
        <v/>
      </c>
      <c r="L44" s="10" t="str">
        <f t="shared" si="6"/>
        <v/>
      </c>
      <c r="M44" s="4" t="str">
        <f t="shared" si="7"/>
        <v/>
      </c>
      <c r="N44" s="4" t="str">
        <f t="shared" si="8"/>
        <v/>
      </c>
      <c r="O44" s="12"/>
    </row>
    <row r="45" spans="1:15" x14ac:dyDescent="0.2">
      <c r="A45" s="3"/>
      <c r="B45" s="18"/>
      <c r="C45" s="16" t="str">
        <f t="shared" si="0"/>
        <v/>
      </c>
      <c r="D45" s="18"/>
      <c r="E45" s="16" t="str">
        <f t="shared" si="1"/>
        <v/>
      </c>
      <c r="F45" s="16" t="str">
        <f t="shared" si="2"/>
        <v/>
      </c>
      <c r="G45" s="17" t="str">
        <f t="shared" si="9"/>
        <v/>
      </c>
      <c r="H45" s="16" t="str">
        <f t="shared" si="3"/>
        <v/>
      </c>
      <c r="I45" s="18"/>
      <c r="J45" s="16" t="str">
        <f t="shared" si="4"/>
        <v/>
      </c>
      <c r="K45" s="16" t="str">
        <f t="shared" si="5"/>
        <v/>
      </c>
      <c r="L45" s="17" t="str">
        <f t="shared" si="6"/>
        <v/>
      </c>
      <c r="M45" s="16" t="str">
        <f t="shared" si="7"/>
        <v/>
      </c>
      <c r="N45" s="16" t="str">
        <f t="shared" si="8"/>
        <v/>
      </c>
      <c r="O45" s="12"/>
    </row>
    <row r="46" spans="1:15" x14ac:dyDescent="0.2">
      <c r="A46" s="3"/>
      <c r="B46" s="11"/>
      <c r="C46" s="4" t="str">
        <f t="shared" si="0"/>
        <v/>
      </c>
      <c r="D46" s="11"/>
      <c r="E46" s="4" t="str">
        <f t="shared" si="1"/>
        <v/>
      </c>
      <c r="F46" s="4" t="str">
        <f t="shared" si="2"/>
        <v/>
      </c>
      <c r="G46" s="10" t="str">
        <f t="shared" si="9"/>
        <v/>
      </c>
      <c r="H46" s="4" t="str">
        <f t="shared" si="3"/>
        <v/>
      </c>
      <c r="I46" s="11"/>
      <c r="J46" s="4" t="str">
        <f t="shared" si="4"/>
        <v/>
      </c>
      <c r="K46" s="4" t="str">
        <f t="shared" si="5"/>
        <v/>
      </c>
      <c r="L46" s="10" t="str">
        <f t="shared" si="6"/>
        <v/>
      </c>
      <c r="M46" s="4" t="str">
        <f t="shared" si="7"/>
        <v/>
      </c>
      <c r="N46" s="4" t="str">
        <f t="shared" si="8"/>
        <v/>
      </c>
      <c r="O46" s="12"/>
    </row>
    <row r="47" spans="1:15" x14ac:dyDescent="0.2">
      <c r="A47" s="3"/>
      <c r="B47" s="11"/>
      <c r="C47" s="4" t="str">
        <f t="shared" si="0"/>
        <v/>
      </c>
      <c r="D47" s="11"/>
      <c r="E47" s="4" t="str">
        <f t="shared" si="1"/>
        <v/>
      </c>
      <c r="F47" s="4" t="str">
        <f t="shared" si="2"/>
        <v/>
      </c>
      <c r="G47" s="10" t="str">
        <f t="shared" si="9"/>
        <v/>
      </c>
      <c r="H47" s="4" t="str">
        <f t="shared" si="3"/>
        <v/>
      </c>
      <c r="I47" s="11"/>
      <c r="J47" s="4" t="str">
        <f t="shared" si="4"/>
        <v/>
      </c>
      <c r="K47" s="4" t="str">
        <f t="shared" si="5"/>
        <v/>
      </c>
      <c r="L47" s="10" t="str">
        <f t="shared" si="6"/>
        <v/>
      </c>
      <c r="M47" s="4" t="str">
        <f t="shared" si="7"/>
        <v/>
      </c>
      <c r="N47" s="4" t="str">
        <f t="shared" si="8"/>
        <v/>
      </c>
      <c r="O47" s="12"/>
    </row>
    <row r="48" spans="1:15" x14ac:dyDescent="0.2">
      <c r="A48" s="3"/>
      <c r="B48" s="15"/>
      <c r="C48" s="13" t="str">
        <f t="shared" si="0"/>
        <v/>
      </c>
      <c r="D48" s="15"/>
      <c r="E48" s="13" t="str">
        <f t="shared" si="1"/>
        <v/>
      </c>
      <c r="F48" s="13" t="str">
        <f t="shared" si="2"/>
        <v/>
      </c>
      <c r="G48" s="14" t="str">
        <f t="shared" si="9"/>
        <v/>
      </c>
      <c r="H48" s="13" t="str">
        <f t="shared" si="3"/>
        <v/>
      </c>
      <c r="I48" s="15"/>
      <c r="J48" s="13" t="str">
        <f t="shared" si="4"/>
        <v/>
      </c>
      <c r="K48" s="13" t="str">
        <f t="shared" si="5"/>
        <v/>
      </c>
      <c r="L48" s="14" t="str">
        <f t="shared" si="6"/>
        <v/>
      </c>
      <c r="M48" s="13" t="str">
        <f t="shared" si="7"/>
        <v/>
      </c>
      <c r="N48" s="13" t="str">
        <f t="shared" si="8"/>
        <v/>
      </c>
      <c r="O48" s="12"/>
    </row>
    <row r="49" spans="1:15" x14ac:dyDescent="0.2">
      <c r="A49" s="3"/>
      <c r="B49" s="11"/>
      <c r="C49" s="4" t="str">
        <f t="shared" si="0"/>
        <v/>
      </c>
      <c r="D49" s="11"/>
      <c r="E49" s="4" t="str">
        <f t="shared" si="1"/>
        <v/>
      </c>
      <c r="F49" s="4" t="str">
        <f t="shared" si="2"/>
        <v/>
      </c>
      <c r="G49" s="10" t="str">
        <f t="shared" si="9"/>
        <v/>
      </c>
      <c r="H49" s="4" t="str">
        <f t="shared" si="3"/>
        <v/>
      </c>
      <c r="I49" s="11"/>
      <c r="J49" s="4" t="str">
        <f t="shared" si="4"/>
        <v/>
      </c>
      <c r="K49" s="4" t="str">
        <f t="shared" si="5"/>
        <v/>
      </c>
      <c r="L49" s="10" t="str">
        <f t="shared" si="6"/>
        <v/>
      </c>
      <c r="M49" s="4" t="str">
        <f t="shared" si="7"/>
        <v/>
      </c>
      <c r="N49" s="4" t="str">
        <f t="shared" si="8"/>
        <v/>
      </c>
      <c r="O49" s="12"/>
    </row>
    <row r="50" spans="1:15" x14ac:dyDescent="0.2">
      <c r="A50" s="3"/>
      <c r="B50" s="11"/>
      <c r="C50" s="4" t="str">
        <f t="shared" si="0"/>
        <v/>
      </c>
      <c r="D50" s="11"/>
      <c r="E50" s="4" t="str">
        <f t="shared" si="1"/>
        <v/>
      </c>
      <c r="F50" s="4" t="str">
        <f t="shared" si="2"/>
        <v/>
      </c>
      <c r="G50" s="10" t="str">
        <f t="shared" si="9"/>
        <v/>
      </c>
      <c r="H50" s="4" t="str">
        <f t="shared" si="3"/>
        <v/>
      </c>
      <c r="I50" s="11"/>
      <c r="J50" s="4" t="str">
        <f t="shared" si="4"/>
        <v/>
      </c>
      <c r="K50" s="4" t="str">
        <f t="shared" si="5"/>
        <v/>
      </c>
      <c r="L50" s="10" t="str">
        <f t="shared" si="6"/>
        <v/>
      </c>
      <c r="M50" s="4" t="str">
        <f t="shared" si="7"/>
        <v/>
      </c>
      <c r="N50" s="4" t="str">
        <f t="shared" si="8"/>
        <v/>
      </c>
      <c r="O50" s="12"/>
    </row>
    <row r="51" spans="1:15" x14ac:dyDescent="0.2">
      <c r="A51" s="3"/>
      <c r="B51" s="11"/>
      <c r="C51" s="4" t="str">
        <f t="shared" si="0"/>
        <v/>
      </c>
      <c r="D51" s="11"/>
      <c r="E51" s="4" t="str">
        <f t="shared" si="1"/>
        <v/>
      </c>
      <c r="F51" s="4" t="str">
        <f t="shared" si="2"/>
        <v/>
      </c>
      <c r="G51" s="10" t="str">
        <f t="shared" si="9"/>
        <v/>
      </c>
      <c r="H51" s="4" t="str">
        <f t="shared" si="3"/>
        <v/>
      </c>
      <c r="I51" s="11"/>
      <c r="J51" s="4" t="str">
        <f t="shared" si="4"/>
        <v/>
      </c>
      <c r="K51" s="4" t="str">
        <f t="shared" si="5"/>
        <v/>
      </c>
      <c r="L51" s="10" t="str">
        <f t="shared" si="6"/>
        <v/>
      </c>
      <c r="M51" s="4" t="str">
        <f t="shared" si="7"/>
        <v/>
      </c>
      <c r="N51" s="4" t="str">
        <f t="shared" si="8"/>
        <v/>
      </c>
      <c r="O51" s="12"/>
    </row>
    <row r="52" spans="1:15" x14ac:dyDescent="0.2">
      <c r="A52" s="3"/>
      <c r="B52" s="11"/>
      <c r="C52" s="4" t="str">
        <f t="shared" si="0"/>
        <v/>
      </c>
      <c r="D52" s="11"/>
      <c r="E52" s="4" t="str">
        <f t="shared" si="1"/>
        <v/>
      </c>
      <c r="F52" s="4" t="str">
        <f t="shared" si="2"/>
        <v/>
      </c>
      <c r="G52" s="10" t="str">
        <f t="shared" si="9"/>
        <v/>
      </c>
      <c r="H52" s="4" t="str">
        <f t="shared" si="3"/>
        <v/>
      </c>
      <c r="I52" s="11"/>
      <c r="J52" s="4" t="str">
        <f t="shared" si="4"/>
        <v/>
      </c>
      <c r="K52" s="4" t="str">
        <f t="shared" si="5"/>
        <v/>
      </c>
      <c r="L52" s="10" t="str">
        <f t="shared" si="6"/>
        <v/>
      </c>
      <c r="M52" s="4" t="str">
        <f t="shared" si="7"/>
        <v/>
      </c>
      <c r="N52" s="4" t="str">
        <f t="shared" si="8"/>
        <v/>
      </c>
      <c r="O52" s="12"/>
    </row>
    <row r="53" spans="1:15" x14ac:dyDescent="0.2">
      <c r="A53" s="3"/>
      <c r="B53" s="11"/>
      <c r="C53" s="4" t="str">
        <f t="shared" si="0"/>
        <v/>
      </c>
      <c r="D53" s="11"/>
      <c r="E53" s="4" t="str">
        <f t="shared" si="1"/>
        <v/>
      </c>
      <c r="F53" s="4" t="str">
        <f t="shared" si="2"/>
        <v/>
      </c>
      <c r="G53" s="10" t="str">
        <f t="shared" si="9"/>
        <v/>
      </c>
      <c r="H53" s="4" t="str">
        <f t="shared" si="3"/>
        <v/>
      </c>
      <c r="I53" s="11"/>
      <c r="J53" s="4" t="str">
        <f t="shared" si="4"/>
        <v/>
      </c>
      <c r="K53" s="4" t="str">
        <f t="shared" si="5"/>
        <v/>
      </c>
      <c r="L53" s="10" t="str">
        <f t="shared" si="6"/>
        <v/>
      </c>
      <c r="M53" s="4" t="str">
        <f t="shared" si="7"/>
        <v/>
      </c>
      <c r="N53" s="4" t="str">
        <f t="shared" si="8"/>
        <v/>
      </c>
      <c r="O53" s="12"/>
    </row>
    <row r="54" spans="1:15" x14ac:dyDescent="0.2">
      <c r="A54" s="3"/>
      <c r="B54" s="11"/>
      <c r="C54" s="4" t="str">
        <f t="shared" si="0"/>
        <v/>
      </c>
      <c r="D54" s="11"/>
      <c r="E54" s="4" t="str">
        <f t="shared" si="1"/>
        <v/>
      </c>
      <c r="F54" s="4" t="str">
        <f t="shared" si="2"/>
        <v/>
      </c>
      <c r="G54" s="10" t="str">
        <f t="shared" si="9"/>
        <v/>
      </c>
      <c r="H54" s="4" t="str">
        <f t="shared" si="3"/>
        <v/>
      </c>
      <c r="I54" s="11"/>
      <c r="J54" s="4" t="str">
        <f t="shared" si="4"/>
        <v/>
      </c>
      <c r="K54" s="4" t="str">
        <f t="shared" si="5"/>
        <v/>
      </c>
      <c r="L54" s="10" t="str">
        <f t="shared" si="6"/>
        <v/>
      </c>
      <c r="M54" s="4" t="str">
        <f t="shared" si="7"/>
        <v/>
      </c>
      <c r="N54" s="4" t="str">
        <f t="shared" si="8"/>
        <v/>
      </c>
      <c r="O54" s="9"/>
    </row>
    <row r="55" spans="1:15" x14ac:dyDescent="0.2">
      <c r="A55" s="3"/>
      <c r="B55" s="11"/>
      <c r="C55" s="4" t="str">
        <f t="shared" si="0"/>
        <v/>
      </c>
      <c r="D55" s="11"/>
      <c r="E55" s="4" t="str">
        <f t="shared" si="1"/>
        <v/>
      </c>
      <c r="F55" s="4" t="str">
        <f t="shared" si="2"/>
        <v/>
      </c>
      <c r="G55" s="10" t="str">
        <f t="shared" si="9"/>
        <v/>
      </c>
      <c r="H55" s="4" t="str">
        <f t="shared" si="3"/>
        <v/>
      </c>
      <c r="I55" s="11"/>
      <c r="J55" s="4" t="str">
        <f t="shared" si="4"/>
        <v/>
      </c>
      <c r="K55" s="4" t="str">
        <f t="shared" si="5"/>
        <v/>
      </c>
      <c r="L55" s="10" t="str">
        <f t="shared" si="6"/>
        <v/>
      </c>
      <c r="M55" s="4" t="str">
        <f t="shared" si="7"/>
        <v/>
      </c>
      <c r="N55" s="4" t="str">
        <f t="shared" si="8"/>
        <v/>
      </c>
      <c r="O55" s="9"/>
    </row>
    <row r="56" spans="1:15" x14ac:dyDescent="0.2">
      <c r="A56" s="3"/>
      <c r="B56" s="11"/>
      <c r="C56" s="4" t="str">
        <f t="shared" si="0"/>
        <v/>
      </c>
      <c r="D56" s="11"/>
      <c r="E56" s="4" t="str">
        <f t="shared" si="1"/>
        <v/>
      </c>
      <c r="F56" s="4" t="str">
        <f t="shared" si="2"/>
        <v/>
      </c>
      <c r="G56" s="10" t="str">
        <f t="shared" si="9"/>
        <v/>
      </c>
      <c r="H56" s="4" t="str">
        <f t="shared" si="3"/>
        <v/>
      </c>
      <c r="I56" s="11"/>
      <c r="J56" s="4" t="str">
        <f t="shared" si="4"/>
        <v/>
      </c>
      <c r="K56" s="4" t="str">
        <f t="shared" si="5"/>
        <v/>
      </c>
      <c r="L56" s="10" t="str">
        <f t="shared" si="6"/>
        <v/>
      </c>
      <c r="M56" s="4" t="str">
        <f t="shared" si="7"/>
        <v/>
      </c>
      <c r="N56" s="4" t="str">
        <f t="shared" si="8"/>
        <v/>
      </c>
      <c r="O56" s="9"/>
    </row>
    <row r="57" spans="1:15" x14ac:dyDescent="0.2">
      <c r="A57" s="3"/>
      <c r="B57" s="11"/>
      <c r="C57" s="4" t="str">
        <f t="shared" si="0"/>
        <v/>
      </c>
      <c r="D57" s="11"/>
      <c r="E57" s="4" t="str">
        <f t="shared" si="1"/>
        <v/>
      </c>
      <c r="F57" s="4" t="str">
        <f t="shared" si="2"/>
        <v/>
      </c>
      <c r="G57" s="10" t="str">
        <f t="shared" si="9"/>
        <v/>
      </c>
      <c r="H57" s="4" t="str">
        <f t="shared" si="3"/>
        <v/>
      </c>
      <c r="I57" s="11"/>
      <c r="J57" s="4" t="str">
        <f t="shared" si="4"/>
        <v/>
      </c>
      <c r="K57" s="4" t="str">
        <f t="shared" si="5"/>
        <v/>
      </c>
      <c r="L57" s="10" t="str">
        <f t="shared" si="6"/>
        <v/>
      </c>
      <c r="M57" s="4" t="str">
        <f t="shared" si="7"/>
        <v/>
      </c>
      <c r="N57" s="4" t="str">
        <f t="shared" si="8"/>
        <v/>
      </c>
      <c r="O57" s="9"/>
    </row>
    <row r="58" spans="1:15" x14ac:dyDescent="0.2">
      <c r="A58" s="3"/>
      <c r="B58" s="11"/>
      <c r="C58" s="4" t="str">
        <f t="shared" si="0"/>
        <v/>
      </c>
      <c r="D58" s="11"/>
      <c r="E58" s="4" t="str">
        <f t="shared" si="1"/>
        <v/>
      </c>
      <c r="F58" s="4" t="str">
        <f t="shared" si="2"/>
        <v/>
      </c>
      <c r="G58" s="10" t="str">
        <f t="shared" si="9"/>
        <v/>
      </c>
      <c r="H58" s="4" t="str">
        <f t="shared" si="3"/>
        <v/>
      </c>
      <c r="I58" s="11"/>
      <c r="J58" s="4" t="str">
        <f t="shared" si="4"/>
        <v/>
      </c>
      <c r="K58" s="4" t="str">
        <f t="shared" si="5"/>
        <v/>
      </c>
      <c r="L58" s="10" t="str">
        <f t="shared" si="6"/>
        <v/>
      </c>
      <c r="M58" s="4" t="str">
        <f t="shared" si="7"/>
        <v/>
      </c>
      <c r="N58" s="4" t="str">
        <f t="shared" si="8"/>
        <v/>
      </c>
      <c r="O58" s="9"/>
    </row>
    <row r="59" spans="1:15" x14ac:dyDescent="0.2">
      <c r="A59" s="3"/>
      <c r="B59" s="11"/>
      <c r="C59" s="4" t="str">
        <f t="shared" si="0"/>
        <v/>
      </c>
      <c r="D59" s="11"/>
      <c r="E59" s="4" t="str">
        <f t="shared" si="1"/>
        <v/>
      </c>
      <c r="F59" s="4" t="str">
        <f t="shared" si="2"/>
        <v/>
      </c>
      <c r="G59" s="10" t="str">
        <f t="shared" si="9"/>
        <v/>
      </c>
      <c r="H59" s="4" t="str">
        <f t="shared" si="3"/>
        <v/>
      </c>
      <c r="I59" s="11"/>
      <c r="J59" s="4" t="str">
        <f t="shared" si="4"/>
        <v/>
      </c>
      <c r="K59" s="4" t="str">
        <f t="shared" si="5"/>
        <v/>
      </c>
      <c r="L59" s="10" t="str">
        <f t="shared" si="6"/>
        <v/>
      </c>
      <c r="M59" s="4" t="str">
        <f t="shared" si="7"/>
        <v/>
      </c>
      <c r="N59" s="4" t="str">
        <f t="shared" si="8"/>
        <v/>
      </c>
      <c r="O59" s="12"/>
    </row>
    <row r="60" spans="1:15" x14ac:dyDescent="0.2">
      <c r="A60" s="3"/>
      <c r="B60" s="11"/>
      <c r="C60" s="4" t="str">
        <f t="shared" si="0"/>
        <v/>
      </c>
      <c r="D60" s="11"/>
      <c r="E60" s="4" t="str">
        <f t="shared" si="1"/>
        <v/>
      </c>
      <c r="F60" s="4" t="str">
        <f t="shared" si="2"/>
        <v/>
      </c>
      <c r="G60" s="10" t="str">
        <f t="shared" si="9"/>
        <v/>
      </c>
      <c r="H60" s="4" t="str">
        <f t="shared" si="3"/>
        <v/>
      </c>
      <c r="I60" s="11"/>
      <c r="J60" s="4" t="str">
        <f t="shared" si="4"/>
        <v/>
      </c>
      <c r="K60" s="4" t="str">
        <f t="shared" si="5"/>
        <v/>
      </c>
      <c r="L60" s="10" t="str">
        <f t="shared" si="6"/>
        <v/>
      </c>
      <c r="M60" s="4" t="str">
        <f t="shared" si="7"/>
        <v/>
      </c>
      <c r="N60" s="4" t="str">
        <f t="shared" si="8"/>
        <v/>
      </c>
      <c r="O60" s="12"/>
    </row>
    <row r="61" spans="1:15" x14ac:dyDescent="0.2">
      <c r="A61" s="3"/>
      <c r="B61" s="11"/>
      <c r="C61" s="4" t="str">
        <f t="shared" si="0"/>
        <v/>
      </c>
      <c r="D61" s="11"/>
      <c r="E61" s="4" t="str">
        <f t="shared" si="1"/>
        <v/>
      </c>
      <c r="F61" s="4" t="str">
        <f t="shared" si="2"/>
        <v/>
      </c>
      <c r="G61" s="10" t="str">
        <f t="shared" si="9"/>
        <v/>
      </c>
      <c r="H61" s="4" t="str">
        <f t="shared" si="3"/>
        <v/>
      </c>
      <c r="I61" s="11"/>
      <c r="J61" s="4" t="str">
        <f t="shared" si="4"/>
        <v/>
      </c>
      <c r="K61" s="4" t="str">
        <f t="shared" si="5"/>
        <v/>
      </c>
      <c r="L61" s="10" t="str">
        <f t="shared" si="6"/>
        <v/>
      </c>
      <c r="M61" s="4" t="str">
        <f t="shared" si="7"/>
        <v/>
      </c>
      <c r="N61" s="4" t="str">
        <f t="shared" si="8"/>
        <v/>
      </c>
      <c r="O61" s="12"/>
    </row>
    <row r="62" spans="1:15" x14ac:dyDescent="0.2">
      <c r="A62" s="3"/>
      <c r="B62" s="11"/>
      <c r="C62" s="4" t="str">
        <f t="shared" si="0"/>
        <v/>
      </c>
      <c r="D62" s="11"/>
      <c r="E62" s="4" t="str">
        <f t="shared" si="1"/>
        <v/>
      </c>
      <c r="F62" s="4" t="str">
        <f t="shared" si="2"/>
        <v/>
      </c>
      <c r="G62" s="10" t="str">
        <f t="shared" si="9"/>
        <v/>
      </c>
      <c r="H62" s="4" t="str">
        <f t="shared" si="3"/>
        <v/>
      </c>
      <c r="I62" s="11"/>
      <c r="J62" s="4" t="str">
        <f t="shared" si="4"/>
        <v/>
      </c>
      <c r="K62" s="4" t="str">
        <f t="shared" si="5"/>
        <v/>
      </c>
      <c r="L62" s="10" t="str">
        <f t="shared" si="6"/>
        <v/>
      </c>
      <c r="M62" s="4" t="str">
        <f t="shared" si="7"/>
        <v/>
      </c>
      <c r="N62" s="4" t="str">
        <f t="shared" si="8"/>
        <v/>
      </c>
      <c r="O62" s="12"/>
    </row>
    <row r="63" spans="1:15" x14ac:dyDescent="0.2">
      <c r="A63" s="3"/>
      <c r="B63" s="11"/>
      <c r="C63" s="4" t="str">
        <f t="shared" si="0"/>
        <v/>
      </c>
      <c r="D63" s="11"/>
      <c r="E63" s="4" t="str">
        <f t="shared" si="1"/>
        <v/>
      </c>
      <c r="F63" s="4" t="str">
        <f t="shared" si="2"/>
        <v/>
      </c>
      <c r="G63" s="10" t="str">
        <f t="shared" si="9"/>
        <v/>
      </c>
      <c r="H63" s="4" t="str">
        <f t="shared" si="3"/>
        <v/>
      </c>
      <c r="I63" s="11"/>
      <c r="J63" s="4" t="str">
        <f t="shared" si="4"/>
        <v/>
      </c>
      <c r="K63" s="4" t="str">
        <f t="shared" si="5"/>
        <v/>
      </c>
      <c r="L63" s="10" t="str">
        <f t="shared" si="6"/>
        <v/>
      </c>
      <c r="M63" s="4" t="str">
        <f t="shared" si="7"/>
        <v/>
      </c>
      <c r="N63" s="4" t="str">
        <f t="shared" si="8"/>
        <v/>
      </c>
      <c r="O63" s="9"/>
    </row>
    <row r="64" spans="1:15" x14ac:dyDescent="0.2">
      <c r="A64" s="3"/>
      <c r="B64" s="11"/>
      <c r="C64" s="4" t="str">
        <f t="shared" si="0"/>
        <v/>
      </c>
      <c r="D64" s="11"/>
      <c r="E64" s="4" t="str">
        <f t="shared" si="1"/>
        <v/>
      </c>
      <c r="F64" s="4" t="str">
        <f t="shared" si="2"/>
        <v/>
      </c>
      <c r="G64" s="10" t="str">
        <f t="shared" si="9"/>
        <v/>
      </c>
      <c r="H64" s="4" t="str">
        <f t="shared" si="3"/>
        <v/>
      </c>
      <c r="I64" s="11"/>
      <c r="J64" s="4" t="str">
        <f t="shared" si="4"/>
        <v/>
      </c>
      <c r="K64" s="4" t="str">
        <f t="shared" si="5"/>
        <v/>
      </c>
      <c r="L64" s="10" t="str">
        <f t="shared" si="6"/>
        <v/>
      </c>
      <c r="M64" s="4" t="str">
        <f t="shared" si="7"/>
        <v/>
      </c>
      <c r="N64" s="4" t="str">
        <f t="shared" si="8"/>
        <v/>
      </c>
      <c r="O64" s="9"/>
    </row>
    <row r="65" spans="1:15" x14ac:dyDescent="0.2">
      <c r="A65" s="3"/>
      <c r="B65" s="11"/>
      <c r="C65" s="4" t="str">
        <f t="shared" si="0"/>
        <v/>
      </c>
      <c r="D65" s="11"/>
      <c r="E65" s="4" t="str">
        <f t="shared" si="1"/>
        <v/>
      </c>
      <c r="F65" s="4" t="str">
        <f t="shared" si="2"/>
        <v/>
      </c>
      <c r="G65" s="10" t="str">
        <f t="shared" si="9"/>
        <v/>
      </c>
      <c r="H65" s="4" t="str">
        <f t="shared" si="3"/>
        <v/>
      </c>
      <c r="I65" s="11"/>
      <c r="J65" s="4" t="str">
        <f t="shared" si="4"/>
        <v/>
      </c>
      <c r="K65" s="4" t="str">
        <f t="shared" si="5"/>
        <v/>
      </c>
      <c r="L65" s="10" t="str">
        <f t="shared" si="6"/>
        <v/>
      </c>
      <c r="M65" s="4" t="str">
        <f t="shared" si="7"/>
        <v/>
      </c>
      <c r="N65" s="4" t="str">
        <f t="shared" si="8"/>
        <v/>
      </c>
      <c r="O65" s="9"/>
    </row>
    <row r="66" spans="1:15" x14ac:dyDescent="0.2">
      <c r="A66" s="3"/>
      <c r="B66" s="11"/>
      <c r="C66" s="4" t="str">
        <f t="shared" si="0"/>
        <v/>
      </c>
      <c r="D66" s="11"/>
      <c r="E66" s="4" t="str">
        <f t="shared" si="1"/>
        <v/>
      </c>
      <c r="F66" s="4" t="str">
        <f t="shared" si="2"/>
        <v/>
      </c>
      <c r="G66" s="10" t="str">
        <f t="shared" si="9"/>
        <v/>
      </c>
      <c r="H66" s="4" t="str">
        <f t="shared" si="3"/>
        <v/>
      </c>
      <c r="I66" s="11"/>
      <c r="J66" s="4" t="str">
        <f t="shared" si="4"/>
        <v/>
      </c>
      <c r="K66" s="4" t="str">
        <f t="shared" si="5"/>
        <v/>
      </c>
      <c r="L66" s="10" t="str">
        <f t="shared" si="6"/>
        <v/>
      </c>
      <c r="M66" s="4" t="str">
        <f t="shared" si="7"/>
        <v/>
      </c>
      <c r="N66" s="4" t="str">
        <f t="shared" si="8"/>
        <v/>
      </c>
      <c r="O66" s="9"/>
    </row>
    <row r="67" spans="1:15" x14ac:dyDescent="0.2">
      <c r="A67" s="3"/>
      <c r="B67" s="11"/>
      <c r="C67" s="4" t="str">
        <f t="shared" ref="C67:C102" si="20">IF(B67="","",C66+B67)</f>
        <v/>
      </c>
      <c r="D67" s="11"/>
      <c r="E67" s="4" t="str">
        <f t="shared" ref="E67:E102" si="21">IF(B67="","",IF(D67="","",D67-D66-B67))</f>
        <v/>
      </c>
      <c r="F67" s="4" t="str">
        <f t="shared" ref="F67:F102" si="22">IF(E67="","",F66+E67)</f>
        <v/>
      </c>
      <c r="G67" s="10" t="str">
        <f t="shared" si="9"/>
        <v/>
      </c>
      <c r="H67" s="4" t="str">
        <f t="shared" ref="H67:H102" si="23">IF(F67="","",100*(F67/C67))</f>
        <v/>
      </c>
      <c r="I67" s="11"/>
      <c r="J67" s="4" t="str">
        <f t="shared" ref="J67:J102" si="24">IF(B67="","",IF(I67="","",I67-I66-B67))</f>
        <v/>
      </c>
      <c r="K67" s="4" t="str">
        <f t="shared" ref="K67:K102" si="25">IF(J67="","",K66+J67)</f>
        <v/>
      </c>
      <c r="L67" s="10" t="str">
        <f t="shared" si="6"/>
        <v/>
      </c>
      <c r="M67" s="4" t="str">
        <f t="shared" ref="M67:M102" si="26">IF(K67="","",100*K67/C67)</f>
        <v/>
      </c>
      <c r="N67" s="4" t="str">
        <f t="shared" ref="N67:N102" si="27">IF(D67="","",IF(I67="","",I67-D67))</f>
        <v/>
      </c>
      <c r="O67" s="9"/>
    </row>
    <row r="68" spans="1:15" x14ac:dyDescent="0.2">
      <c r="A68" s="3"/>
      <c r="B68" s="11"/>
      <c r="C68" s="4" t="str">
        <f t="shared" si="20"/>
        <v/>
      </c>
      <c r="D68" s="11"/>
      <c r="E68" s="4" t="str">
        <f t="shared" si="21"/>
        <v/>
      </c>
      <c r="F68" s="4" t="str">
        <f t="shared" si="22"/>
        <v/>
      </c>
      <c r="G68" s="10" t="str">
        <f t="shared" ref="G68:G102" si="28">IF(E68="","",100*E68/(D67+0.5*B68))</f>
        <v/>
      </c>
      <c r="H68" s="4" t="str">
        <f t="shared" si="23"/>
        <v/>
      </c>
      <c r="I68" s="11"/>
      <c r="J68" s="4" t="str">
        <f t="shared" si="24"/>
        <v/>
      </c>
      <c r="K68" s="4" t="str">
        <f t="shared" si="25"/>
        <v/>
      </c>
      <c r="L68" s="10" t="str">
        <f t="shared" ref="L68:L102" si="29">IF(J68="","",100*J68/(I67+0.5*B68))</f>
        <v/>
      </c>
      <c r="M68" s="4" t="str">
        <f t="shared" si="26"/>
        <v/>
      </c>
      <c r="N68" s="4" t="str">
        <f t="shared" si="27"/>
        <v/>
      </c>
      <c r="O68" s="9"/>
    </row>
    <row r="69" spans="1:15" x14ac:dyDescent="0.2">
      <c r="A69" s="3"/>
      <c r="B69" s="11"/>
      <c r="C69" s="4" t="str">
        <f t="shared" si="20"/>
        <v/>
      </c>
      <c r="D69" s="11"/>
      <c r="E69" s="4" t="str">
        <f t="shared" si="21"/>
        <v/>
      </c>
      <c r="F69" s="4" t="str">
        <f t="shared" si="22"/>
        <v/>
      </c>
      <c r="G69" s="10" t="str">
        <f t="shared" si="28"/>
        <v/>
      </c>
      <c r="H69" s="4" t="str">
        <f t="shared" si="23"/>
        <v/>
      </c>
      <c r="I69" s="11"/>
      <c r="J69" s="4" t="str">
        <f t="shared" si="24"/>
        <v/>
      </c>
      <c r="K69" s="4" t="str">
        <f t="shared" si="25"/>
        <v/>
      </c>
      <c r="L69" s="10" t="str">
        <f t="shared" si="29"/>
        <v/>
      </c>
      <c r="M69" s="4" t="str">
        <f t="shared" si="26"/>
        <v/>
      </c>
      <c r="N69" s="4" t="str">
        <f t="shared" si="27"/>
        <v/>
      </c>
      <c r="O69" s="9"/>
    </row>
    <row r="70" spans="1:15" x14ac:dyDescent="0.2">
      <c r="A70" s="3"/>
      <c r="B70" s="11"/>
      <c r="C70" s="4" t="str">
        <f t="shared" si="20"/>
        <v/>
      </c>
      <c r="D70" s="11"/>
      <c r="E70" s="4" t="str">
        <f t="shared" si="21"/>
        <v/>
      </c>
      <c r="F70" s="4" t="str">
        <f t="shared" si="22"/>
        <v/>
      </c>
      <c r="G70" s="10" t="str">
        <f t="shared" si="28"/>
        <v/>
      </c>
      <c r="H70" s="4" t="str">
        <f t="shared" si="23"/>
        <v/>
      </c>
      <c r="I70" s="11"/>
      <c r="J70" s="4" t="str">
        <f t="shared" si="24"/>
        <v/>
      </c>
      <c r="K70" s="4" t="str">
        <f t="shared" si="25"/>
        <v/>
      </c>
      <c r="L70" s="10" t="str">
        <f t="shared" si="29"/>
        <v/>
      </c>
      <c r="M70" s="4" t="str">
        <f t="shared" si="26"/>
        <v/>
      </c>
      <c r="N70" s="4" t="str">
        <f t="shared" si="27"/>
        <v/>
      </c>
      <c r="O70" s="9"/>
    </row>
    <row r="71" spans="1:15" x14ac:dyDescent="0.2">
      <c r="A71" s="3"/>
      <c r="B71" s="11"/>
      <c r="C71" s="4" t="str">
        <f t="shared" si="20"/>
        <v/>
      </c>
      <c r="D71" s="11"/>
      <c r="E71" s="4" t="str">
        <f t="shared" si="21"/>
        <v/>
      </c>
      <c r="F71" s="4" t="str">
        <f t="shared" si="22"/>
        <v/>
      </c>
      <c r="G71" s="10" t="str">
        <f t="shared" si="28"/>
        <v/>
      </c>
      <c r="H71" s="4" t="str">
        <f t="shared" si="23"/>
        <v/>
      </c>
      <c r="I71" s="11"/>
      <c r="J71" s="4" t="str">
        <f t="shared" si="24"/>
        <v/>
      </c>
      <c r="K71" s="4" t="str">
        <f t="shared" si="25"/>
        <v/>
      </c>
      <c r="L71" s="10" t="str">
        <f t="shared" si="29"/>
        <v/>
      </c>
      <c r="M71" s="4" t="str">
        <f t="shared" si="26"/>
        <v/>
      </c>
      <c r="N71" s="4" t="str">
        <f t="shared" si="27"/>
        <v/>
      </c>
      <c r="O71" s="9"/>
    </row>
    <row r="72" spans="1:15" x14ac:dyDescent="0.2">
      <c r="A72" s="3"/>
      <c r="B72" s="11"/>
      <c r="C72" s="4" t="str">
        <f t="shared" si="20"/>
        <v/>
      </c>
      <c r="D72" s="11"/>
      <c r="E72" s="4" t="str">
        <f t="shared" si="21"/>
        <v/>
      </c>
      <c r="F72" s="4" t="str">
        <f t="shared" si="22"/>
        <v/>
      </c>
      <c r="G72" s="10" t="str">
        <f t="shared" si="28"/>
        <v/>
      </c>
      <c r="H72" s="4" t="str">
        <f t="shared" si="23"/>
        <v/>
      </c>
      <c r="I72" s="11"/>
      <c r="J72" s="4" t="str">
        <f t="shared" si="24"/>
        <v/>
      </c>
      <c r="K72" s="4" t="str">
        <f t="shared" si="25"/>
        <v/>
      </c>
      <c r="L72" s="10" t="str">
        <f t="shared" si="29"/>
        <v/>
      </c>
      <c r="M72" s="4" t="str">
        <f t="shared" si="26"/>
        <v/>
      </c>
      <c r="N72" s="4" t="str">
        <f t="shared" si="27"/>
        <v/>
      </c>
      <c r="O72" s="9"/>
    </row>
    <row r="73" spans="1:15" x14ac:dyDescent="0.2">
      <c r="A73" s="3"/>
      <c r="B73" s="11"/>
      <c r="C73" s="4" t="str">
        <f t="shared" si="20"/>
        <v/>
      </c>
      <c r="D73" s="11"/>
      <c r="E73" s="4" t="str">
        <f t="shared" si="21"/>
        <v/>
      </c>
      <c r="F73" s="4" t="str">
        <f t="shared" si="22"/>
        <v/>
      </c>
      <c r="G73" s="10" t="str">
        <f t="shared" si="28"/>
        <v/>
      </c>
      <c r="H73" s="4" t="str">
        <f t="shared" si="23"/>
        <v/>
      </c>
      <c r="I73" s="11"/>
      <c r="J73" s="4" t="str">
        <f t="shared" si="24"/>
        <v/>
      </c>
      <c r="K73" s="4" t="str">
        <f t="shared" si="25"/>
        <v/>
      </c>
      <c r="L73" s="10" t="str">
        <f t="shared" si="29"/>
        <v/>
      </c>
      <c r="M73" s="4" t="str">
        <f t="shared" si="26"/>
        <v/>
      </c>
      <c r="N73" s="4" t="str">
        <f t="shared" si="27"/>
        <v/>
      </c>
      <c r="O73" s="9"/>
    </row>
    <row r="74" spans="1:15" x14ac:dyDescent="0.2">
      <c r="A74" s="3"/>
      <c r="B74" s="11"/>
      <c r="C74" s="4" t="str">
        <f t="shared" si="20"/>
        <v/>
      </c>
      <c r="D74" s="11"/>
      <c r="E74" s="4" t="str">
        <f t="shared" si="21"/>
        <v/>
      </c>
      <c r="F74" s="4" t="str">
        <f t="shared" si="22"/>
        <v/>
      </c>
      <c r="G74" s="10" t="str">
        <f t="shared" si="28"/>
        <v/>
      </c>
      <c r="H74" s="4" t="str">
        <f t="shared" si="23"/>
        <v/>
      </c>
      <c r="I74" s="11"/>
      <c r="J74" s="4" t="str">
        <f t="shared" si="24"/>
        <v/>
      </c>
      <c r="K74" s="4" t="str">
        <f t="shared" si="25"/>
        <v/>
      </c>
      <c r="L74" s="10" t="str">
        <f t="shared" si="29"/>
        <v/>
      </c>
      <c r="M74" s="4" t="str">
        <f t="shared" si="26"/>
        <v/>
      </c>
      <c r="N74" s="4" t="str">
        <f t="shared" si="27"/>
        <v/>
      </c>
      <c r="O74" s="9"/>
    </row>
    <row r="75" spans="1:15" x14ac:dyDescent="0.2">
      <c r="A75" s="3"/>
      <c r="B75" s="11"/>
      <c r="C75" s="4" t="str">
        <f t="shared" si="20"/>
        <v/>
      </c>
      <c r="D75" s="11"/>
      <c r="E75" s="4" t="str">
        <f t="shared" si="21"/>
        <v/>
      </c>
      <c r="F75" s="4" t="str">
        <f t="shared" si="22"/>
        <v/>
      </c>
      <c r="G75" s="10" t="str">
        <f t="shared" si="28"/>
        <v/>
      </c>
      <c r="H75" s="4" t="str">
        <f t="shared" si="23"/>
        <v/>
      </c>
      <c r="I75" s="11"/>
      <c r="J75" s="4" t="str">
        <f t="shared" si="24"/>
        <v/>
      </c>
      <c r="K75" s="4" t="str">
        <f t="shared" si="25"/>
        <v/>
      </c>
      <c r="L75" s="10" t="str">
        <f t="shared" si="29"/>
        <v/>
      </c>
      <c r="M75" s="4" t="str">
        <f t="shared" si="26"/>
        <v/>
      </c>
      <c r="N75" s="4" t="str">
        <f t="shared" si="27"/>
        <v/>
      </c>
      <c r="O75" s="9"/>
    </row>
    <row r="76" spans="1:15" x14ac:dyDescent="0.2">
      <c r="A76" s="3"/>
      <c r="B76" s="11"/>
      <c r="C76" s="4" t="str">
        <f t="shared" si="20"/>
        <v/>
      </c>
      <c r="D76" s="11"/>
      <c r="E76" s="4" t="str">
        <f t="shared" si="21"/>
        <v/>
      </c>
      <c r="F76" s="4" t="str">
        <f t="shared" si="22"/>
        <v/>
      </c>
      <c r="G76" s="10" t="str">
        <f t="shared" si="28"/>
        <v/>
      </c>
      <c r="H76" s="4" t="str">
        <f t="shared" si="23"/>
        <v/>
      </c>
      <c r="I76" s="11"/>
      <c r="J76" s="4" t="str">
        <f t="shared" si="24"/>
        <v/>
      </c>
      <c r="K76" s="4" t="str">
        <f t="shared" si="25"/>
        <v/>
      </c>
      <c r="L76" s="10" t="str">
        <f t="shared" si="29"/>
        <v/>
      </c>
      <c r="M76" s="4" t="str">
        <f t="shared" si="26"/>
        <v/>
      </c>
      <c r="N76" s="4" t="str">
        <f t="shared" si="27"/>
        <v/>
      </c>
      <c r="O76" s="9"/>
    </row>
    <row r="77" spans="1:15" x14ac:dyDescent="0.2">
      <c r="A77" s="3"/>
      <c r="B77" s="11"/>
      <c r="C77" s="4" t="str">
        <f t="shared" si="20"/>
        <v/>
      </c>
      <c r="D77" s="11"/>
      <c r="E77" s="4" t="str">
        <f t="shared" si="21"/>
        <v/>
      </c>
      <c r="F77" s="4" t="str">
        <f t="shared" si="22"/>
        <v/>
      </c>
      <c r="G77" s="10" t="str">
        <f t="shared" si="28"/>
        <v/>
      </c>
      <c r="H77" s="4" t="str">
        <f t="shared" si="23"/>
        <v/>
      </c>
      <c r="I77" s="11"/>
      <c r="J77" s="4" t="str">
        <f t="shared" si="24"/>
        <v/>
      </c>
      <c r="K77" s="4" t="str">
        <f t="shared" si="25"/>
        <v/>
      </c>
      <c r="L77" s="10" t="str">
        <f t="shared" si="29"/>
        <v/>
      </c>
      <c r="M77" s="4" t="str">
        <f t="shared" si="26"/>
        <v/>
      </c>
      <c r="N77" s="4" t="str">
        <f t="shared" si="27"/>
        <v/>
      </c>
      <c r="O77" s="9"/>
    </row>
    <row r="78" spans="1:15" x14ac:dyDescent="0.2">
      <c r="A78" s="3"/>
      <c r="B78" s="11"/>
      <c r="C78" s="4" t="str">
        <f t="shared" si="20"/>
        <v/>
      </c>
      <c r="D78" s="11"/>
      <c r="E78" s="4" t="str">
        <f t="shared" si="21"/>
        <v/>
      </c>
      <c r="F78" s="4" t="str">
        <f t="shared" si="22"/>
        <v/>
      </c>
      <c r="G78" s="10" t="str">
        <f t="shared" si="28"/>
        <v/>
      </c>
      <c r="H78" s="4" t="str">
        <f t="shared" si="23"/>
        <v/>
      </c>
      <c r="I78" s="11"/>
      <c r="J78" s="4" t="str">
        <f t="shared" si="24"/>
        <v/>
      </c>
      <c r="K78" s="4" t="str">
        <f t="shared" si="25"/>
        <v/>
      </c>
      <c r="L78" s="10" t="str">
        <f t="shared" si="29"/>
        <v/>
      </c>
      <c r="M78" s="4" t="str">
        <f t="shared" si="26"/>
        <v/>
      </c>
      <c r="N78" s="4" t="str">
        <f t="shared" si="27"/>
        <v/>
      </c>
      <c r="O78" s="9"/>
    </row>
    <row r="79" spans="1:15" x14ac:dyDescent="0.2">
      <c r="A79" s="3"/>
      <c r="B79" s="11"/>
      <c r="C79" s="4" t="str">
        <f t="shared" si="20"/>
        <v/>
      </c>
      <c r="D79" s="11"/>
      <c r="E79" s="4" t="str">
        <f t="shared" si="21"/>
        <v/>
      </c>
      <c r="F79" s="4" t="str">
        <f t="shared" si="22"/>
        <v/>
      </c>
      <c r="G79" s="10" t="str">
        <f t="shared" si="28"/>
        <v/>
      </c>
      <c r="H79" s="4" t="str">
        <f t="shared" si="23"/>
        <v/>
      </c>
      <c r="I79" s="11"/>
      <c r="J79" s="4" t="str">
        <f t="shared" si="24"/>
        <v/>
      </c>
      <c r="K79" s="4" t="str">
        <f t="shared" si="25"/>
        <v/>
      </c>
      <c r="L79" s="10" t="str">
        <f t="shared" si="29"/>
        <v/>
      </c>
      <c r="M79" s="4" t="str">
        <f t="shared" si="26"/>
        <v/>
      </c>
      <c r="N79" s="4" t="str">
        <f t="shared" si="27"/>
        <v/>
      </c>
      <c r="O79" s="9"/>
    </row>
    <row r="80" spans="1:15" x14ac:dyDescent="0.2">
      <c r="A80" s="30"/>
      <c r="B80" s="18"/>
      <c r="C80" s="16" t="str">
        <f t="shared" si="20"/>
        <v/>
      </c>
      <c r="D80" s="18"/>
      <c r="E80" s="16" t="str">
        <f t="shared" si="21"/>
        <v/>
      </c>
      <c r="F80" s="16" t="str">
        <f t="shared" si="22"/>
        <v/>
      </c>
      <c r="G80" s="17" t="str">
        <f t="shared" si="28"/>
        <v/>
      </c>
      <c r="H80" s="16" t="str">
        <f t="shared" si="23"/>
        <v/>
      </c>
      <c r="I80" s="18"/>
      <c r="J80" s="16" t="str">
        <f t="shared" si="24"/>
        <v/>
      </c>
      <c r="K80" s="16" t="str">
        <f t="shared" si="25"/>
        <v/>
      </c>
      <c r="L80" s="17" t="str">
        <f t="shared" si="29"/>
        <v/>
      </c>
      <c r="M80" s="16" t="str">
        <f t="shared" si="26"/>
        <v/>
      </c>
      <c r="N80" s="16" t="str">
        <f t="shared" si="27"/>
        <v/>
      </c>
      <c r="O80" s="9"/>
    </row>
    <row r="81" spans="1:15" x14ac:dyDescent="0.2">
      <c r="A81" s="3"/>
      <c r="B81" s="11"/>
      <c r="C81" s="4" t="str">
        <f t="shared" si="20"/>
        <v/>
      </c>
      <c r="D81" s="11"/>
      <c r="E81" s="4" t="str">
        <f t="shared" si="21"/>
        <v/>
      </c>
      <c r="F81" s="4" t="str">
        <f t="shared" si="22"/>
        <v/>
      </c>
      <c r="G81" s="10" t="str">
        <f t="shared" si="28"/>
        <v/>
      </c>
      <c r="H81" s="4" t="str">
        <f t="shared" si="23"/>
        <v/>
      </c>
      <c r="I81" s="11"/>
      <c r="J81" s="4" t="str">
        <f t="shared" si="24"/>
        <v/>
      </c>
      <c r="K81" s="4" t="str">
        <f t="shared" si="25"/>
        <v/>
      </c>
      <c r="L81" s="10" t="str">
        <f t="shared" si="29"/>
        <v/>
      </c>
      <c r="M81" s="4" t="str">
        <f t="shared" si="26"/>
        <v/>
      </c>
      <c r="N81" s="4" t="str">
        <f t="shared" si="27"/>
        <v/>
      </c>
      <c r="O81" s="9"/>
    </row>
    <row r="82" spans="1:15" x14ac:dyDescent="0.2">
      <c r="A82" s="3"/>
      <c r="B82" s="11"/>
      <c r="C82" s="4" t="str">
        <f t="shared" si="20"/>
        <v/>
      </c>
      <c r="D82" s="11"/>
      <c r="E82" s="4" t="str">
        <f t="shared" si="21"/>
        <v/>
      </c>
      <c r="F82" s="4" t="str">
        <f t="shared" si="22"/>
        <v/>
      </c>
      <c r="G82" s="10" t="str">
        <f t="shared" si="28"/>
        <v/>
      </c>
      <c r="H82" s="4" t="str">
        <f t="shared" si="23"/>
        <v/>
      </c>
      <c r="I82" s="11"/>
      <c r="J82" s="4" t="str">
        <f t="shared" si="24"/>
        <v/>
      </c>
      <c r="K82" s="4" t="str">
        <f t="shared" si="25"/>
        <v/>
      </c>
      <c r="L82" s="10" t="str">
        <f t="shared" si="29"/>
        <v/>
      </c>
      <c r="M82" s="4" t="str">
        <f t="shared" si="26"/>
        <v/>
      </c>
      <c r="N82" s="4" t="str">
        <f t="shared" si="27"/>
        <v/>
      </c>
      <c r="O82" s="9"/>
    </row>
    <row r="83" spans="1:15" x14ac:dyDescent="0.2">
      <c r="A83" s="3"/>
      <c r="B83" s="11"/>
      <c r="C83" s="4" t="str">
        <f t="shared" si="20"/>
        <v/>
      </c>
      <c r="D83" s="11"/>
      <c r="E83" s="4" t="str">
        <f t="shared" si="21"/>
        <v/>
      </c>
      <c r="F83" s="4" t="str">
        <f t="shared" si="22"/>
        <v/>
      </c>
      <c r="G83" s="10" t="str">
        <f t="shared" si="28"/>
        <v/>
      </c>
      <c r="H83" s="4" t="str">
        <f t="shared" si="23"/>
        <v/>
      </c>
      <c r="I83" s="11"/>
      <c r="J83" s="4" t="str">
        <f t="shared" si="24"/>
        <v/>
      </c>
      <c r="K83" s="4" t="str">
        <f t="shared" si="25"/>
        <v/>
      </c>
      <c r="L83" s="10" t="str">
        <f t="shared" si="29"/>
        <v/>
      </c>
      <c r="M83" s="4" t="str">
        <f t="shared" si="26"/>
        <v/>
      </c>
      <c r="N83" s="4" t="str">
        <f t="shared" si="27"/>
        <v/>
      </c>
      <c r="O83" s="9"/>
    </row>
    <row r="84" spans="1:15" x14ac:dyDescent="0.2">
      <c r="A84" s="3"/>
      <c r="B84" s="11"/>
      <c r="C84" s="4" t="str">
        <f t="shared" si="20"/>
        <v/>
      </c>
      <c r="D84" s="11"/>
      <c r="E84" s="4" t="str">
        <f t="shared" si="21"/>
        <v/>
      </c>
      <c r="F84" s="4" t="str">
        <f t="shared" si="22"/>
        <v/>
      </c>
      <c r="G84" s="10" t="str">
        <f t="shared" si="28"/>
        <v/>
      </c>
      <c r="H84" s="4" t="str">
        <f t="shared" si="23"/>
        <v/>
      </c>
      <c r="I84" s="11"/>
      <c r="J84" s="4" t="str">
        <f t="shared" si="24"/>
        <v/>
      </c>
      <c r="K84" s="4" t="str">
        <f t="shared" si="25"/>
        <v/>
      </c>
      <c r="L84" s="10" t="str">
        <f t="shared" si="29"/>
        <v/>
      </c>
      <c r="M84" s="4" t="str">
        <f t="shared" si="26"/>
        <v/>
      </c>
      <c r="N84" s="4" t="str">
        <f t="shared" si="27"/>
        <v/>
      </c>
      <c r="O84" s="9"/>
    </row>
    <row r="85" spans="1:15" x14ac:dyDescent="0.2">
      <c r="A85" s="3"/>
      <c r="B85" s="11"/>
      <c r="C85" s="4" t="str">
        <f t="shared" si="20"/>
        <v/>
      </c>
      <c r="D85" s="11"/>
      <c r="E85" s="4" t="str">
        <f t="shared" si="21"/>
        <v/>
      </c>
      <c r="F85" s="4" t="str">
        <f t="shared" si="22"/>
        <v/>
      </c>
      <c r="G85" s="10" t="str">
        <f t="shared" si="28"/>
        <v/>
      </c>
      <c r="H85" s="4" t="str">
        <f t="shared" si="23"/>
        <v/>
      </c>
      <c r="I85" s="11"/>
      <c r="J85" s="4" t="str">
        <f t="shared" si="24"/>
        <v/>
      </c>
      <c r="K85" s="4" t="str">
        <f t="shared" si="25"/>
        <v/>
      </c>
      <c r="L85" s="10" t="str">
        <f t="shared" si="29"/>
        <v/>
      </c>
      <c r="M85" s="4" t="str">
        <f t="shared" si="26"/>
        <v/>
      </c>
      <c r="N85" s="4" t="str">
        <f t="shared" si="27"/>
        <v/>
      </c>
      <c r="O85" s="9"/>
    </row>
    <row r="86" spans="1:15" x14ac:dyDescent="0.2">
      <c r="A86" s="3"/>
      <c r="B86" s="11"/>
      <c r="C86" s="4" t="str">
        <f t="shared" si="20"/>
        <v/>
      </c>
      <c r="D86" s="11"/>
      <c r="E86" s="4" t="str">
        <f t="shared" si="21"/>
        <v/>
      </c>
      <c r="F86" s="4" t="str">
        <f t="shared" si="22"/>
        <v/>
      </c>
      <c r="G86" s="10" t="str">
        <f t="shared" si="28"/>
        <v/>
      </c>
      <c r="H86" s="4" t="str">
        <f t="shared" si="23"/>
        <v/>
      </c>
      <c r="I86" s="11"/>
      <c r="J86" s="4" t="str">
        <f t="shared" si="24"/>
        <v/>
      </c>
      <c r="K86" s="4" t="str">
        <f t="shared" si="25"/>
        <v/>
      </c>
      <c r="L86" s="10" t="str">
        <f t="shared" si="29"/>
        <v/>
      </c>
      <c r="M86" s="4" t="str">
        <f t="shared" si="26"/>
        <v/>
      </c>
      <c r="N86" s="4" t="str">
        <f t="shared" si="27"/>
        <v/>
      </c>
      <c r="O86" s="9"/>
    </row>
    <row r="87" spans="1:15" x14ac:dyDescent="0.2">
      <c r="A87" s="3"/>
      <c r="B87" s="11"/>
      <c r="C87" s="4" t="str">
        <f t="shared" si="20"/>
        <v/>
      </c>
      <c r="D87" s="11"/>
      <c r="E87" s="4" t="str">
        <f t="shared" si="21"/>
        <v/>
      </c>
      <c r="F87" s="4" t="str">
        <f t="shared" si="22"/>
        <v/>
      </c>
      <c r="G87" s="10" t="str">
        <f t="shared" si="28"/>
        <v/>
      </c>
      <c r="H87" s="4" t="str">
        <f t="shared" si="23"/>
        <v/>
      </c>
      <c r="I87" s="11"/>
      <c r="J87" s="4" t="str">
        <f t="shared" si="24"/>
        <v/>
      </c>
      <c r="K87" s="4" t="str">
        <f t="shared" si="25"/>
        <v/>
      </c>
      <c r="L87" s="10" t="str">
        <f t="shared" si="29"/>
        <v/>
      </c>
      <c r="M87" s="4" t="str">
        <f t="shared" si="26"/>
        <v/>
      </c>
      <c r="N87" s="4" t="str">
        <f t="shared" si="27"/>
        <v/>
      </c>
      <c r="O87" s="9"/>
    </row>
    <row r="88" spans="1:15" x14ac:dyDescent="0.2">
      <c r="A88" s="3"/>
      <c r="B88" s="11"/>
      <c r="C88" s="4" t="str">
        <f t="shared" si="20"/>
        <v/>
      </c>
      <c r="D88" s="11"/>
      <c r="E88" s="4" t="str">
        <f t="shared" si="21"/>
        <v/>
      </c>
      <c r="F88" s="4" t="str">
        <f t="shared" si="22"/>
        <v/>
      </c>
      <c r="G88" s="10" t="str">
        <f t="shared" si="28"/>
        <v/>
      </c>
      <c r="H88" s="4" t="str">
        <f t="shared" si="23"/>
        <v/>
      </c>
      <c r="I88" s="11"/>
      <c r="J88" s="4" t="str">
        <f t="shared" si="24"/>
        <v/>
      </c>
      <c r="K88" s="4" t="str">
        <f t="shared" si="25"/>
        <v/>
      </c>
      <c r="L88" s="10" t="str">
        <f t="shared" si="29"/>
        <v/>
      </c>
      <c r="M88" s="4" t="str">
        <f t="shared" si="26"/>
        <v/>
      </c>
      <c r="N88" s="4" t="str">
        <f t="shared" si="27"/>
        <v/>
      </c>
      <c r="O88" s="9"/>
    </row>
    <row r="89" spans="1:15" x14ac:dyDescent="0.2">
      <c r="A89" s="3"/>
      <c r="B89" s="11"/>
      <c r="C89" s="4" t="str">
        <f t="shared" si="20"/>
        <v/>
      </c>
      <c r="D89" s="11"/>
      <c r="E89" s="4" t="str">
        <f t="shared" si="21"/>
        <v/>
      </c>
      <c r="F89" s="4" t="str">
        <f t="shared" si="22"/>
        <v/>
      </c>
      <c r="G89" s="10" t="str">
        <f t="shared" si="28"/>
        <v/>
      </c>
      <c r="H89" s="4" t="str">
        <f t="shared" si="23"/>
        <v/>
      </c>
      <c r="I89" s="11"/>
      <c r="J89" s="4" t="str">
        <f t="shared" si="24"/>
        <v/>
      </c>
      <c r="K89" s="4" t="str">
        <f t="shared" si="25"/>
        <v/>
      </c>
      <c r="L89" s="10" t="str">
        <f t="shared" si="29"/>
        <v/>
      </c>
      <c r="M89" s="4" t="str">
        <f t="shared" si="26"/>
        <v/>
      </c>
      <c r="N89" s="4" t="str">
        <f t="shared" si="27"/>
        <v/>
      </c>
      <c r="O89" s="9"/>
    </row>
    <row r="90" spans="1:15" x14ac:dyDescent="0.2">
      <c r="A90" s="3"/>
      <c r="B90" s="11"/>
      <c r="C90" s="4" t="str">
        <f t="shared" si="20"/>
        <v/>
      </c>
      <c r="D90" s="11"/>
      <c r="E90" s="4" t="str">
        <f t="shared" si="21"/>
        <v/>
      </c>
      <c r="F90" s="4" t="str">
        <f t="shared" si="22"/>
        <v/>
      </c>
      <c r="G90" s="10" t="str">
        <f t="shared" si="28"/>
        <v/>
      </c>
      <c r="H90" s="4" t="str">
        <f t="shared" si="23"/>
        <v/>
      </c>
      <c r="I90" s="11"/>
      <c r="J90" s="4" t="str">
        <f t="shared" si="24"/>
        <v/>
      </c>
      <c r="K90" s="4" t="str">
        <f t="shared" si="25"/>
        <v/>
      </c>
      <c r="L90" s="10" t="str">
        <f t="shared" si="29"/>
        <v/>
      </c>
      <c r="M90" s="4" t="str">
        <f t="shared" si="26"/>
        <v/>
      </c>
      <c r="N90" s="4" t="str">
        <f t="shared" si="27"/>
        <v/>
      </c>
      <c r="O90" s="9"/>
    </row>
    <row r="91" spans="1:15" x14ac:dyDescent="0.2">
      <c r="A91" s="3"/>
      <c r="B91" s="11"/>
      <c r="C91" s="4" t="str">
        <f t="shared" si="20"/>
        <v/>
      </c>
      <c r="D91" s="11"/>
      <c r="E91" s="4" t="str">
        <f t="shared" si="21"/>
        <v/>
      </c>
      <c r="F91" s="4" t="str">
        <f t="shared" si="22"/>
        <v/>
      </c>
      <c r="G91" s="10" t="str">
        <f t="shared" si="28"/>
        <v/>
      </c>
      <c r="H91" s="4" t="str">
        <f t="shared" si="23"/>
        <v/>
      </c>
      <c r="I91" s="11"/>
      <c r="J91" s="4" t="str">
        <f t="shared" si="24"/>
        <v/>
      </c>
      <c r="K91" s="4" t="str">
        <f t="shared" si="25"/>
        <v/>
      </c>
      <c r="L91" s="10" t="str">
        <f t="shared" si="29"/>
        <v/>
      </c>
      <c r="M91" s="4" t="str">
        <f t="shared" si="26"/>
        <v/>
      </c>
      <c r="N91" s="4" t="str">
        <f t="shared" si="27"/>
        <v/>
      </c>
      <c r="O91" s="9"/>
    </row>
    <row r="92" spans="1:15" x14ac:dyDescent="0.2">
      <c r="A92" s="3"/>
      <c r="B92" s="11"/>
      <c r="C92" s="4" t="str">
        <f t="shared" si="20"/>
        <v/>
      </c>
      <c r="D92" s="11"/>
      <c r="E92" s="4" t="str">
        <f t="shared" si="21"/>
        <v/>
      </c>
      <c r="F92" s="4" t="str">
        <f t="shared" si="22"/>
        <v/>
      </c>
      <c r="G92" s="10" t="str">
        <f t="shared" si="28"/>
        <v/>
      </c>
      <c r="H92" s="4" t="str">
        <f t="shared" si="23"/>
        <v/>
      </c>
      <c r="I92" s="11"/>
      <c r="J92" s="4" t="str">
        <f t="shared" si="24"/>
        <v/>
      </c>
      <c r="K92" s="4" t="str">
        <f t="shared" si="25"/>
        <v/>
      </c>
      <c r="L92" s="10" t="str">
        <f t="shared" si="29"/>
        <v/>
      </c>
      <c r="M92" s="4" t="str">
        <f t="shared" si="26"/>
        <v/>
      </c>
      <c r="N92" s="4" t="str">
        <f t="shared" si="27"/>
        <v/>
      </c>
      <c r="O92" s="9"/>
    </row>
    <row r="93" spans="1:15" x14ac:dyDescent="0.2">
      <c r="A93" s="3"/>
      <c r="B93" s="11"/>
      <c r="C93" s="4" t="str">
        <f t="shared" si="20"/>
        <v/>
      </c>
      <c r="D93" s="11"/>
      <c r="E93" s="4" t="str">
        <f t="shared" si="21"/>
        <v/>
      </c>
      <c r="F93" s="4" t="str">
        <f t="shared" si="22"/>
        <v/>
      </c>
      <c r="G93" s="10" t="str">
        <f t="shared" si="28"/>
        <v/>
      </c>
      <c r="H93" s="4" t="str">
        <f t="shared" si="23"/>
        <v/>
      </c>
      <c r="I93" s="11"/>
      <c r="J93" s="4" t="str">
        <f t="shared" si="24"/>
        <v/>
      </c>
      <c r="K93" s="4" t="str">
        <f t="shared" si="25"/>
        <v/>
      </c>
      <c r="L93" s="10" t="str">
        <f t="shared" si="29"/>
        <v/>
      </c>
      <c r="M93" s="4" t="str">
        <f t="shared" si="26"/>
        <v/>
      </c>
      <c r="N93" s="4" t="str">
        <f t="shared" si="27"/>
        <v/>
      </c>
      <c r="O93" s="9"/>
    </row>
    <row r="94" spans="1:15" x14ac:dyDescent="0.2">
      <c r="A94" s="3"/>
      <c r="B94" s="11"/>
      <c r="C94" s="4" t="str">
        <f t="shared" si="20"/>
        <v/>
      </c>
      <c r="D94" s="11"/>
      <c r="E94" s="4" t="str">
        <f t="shared" si="21"/>
        <v/>
      </c>
      <c r="F94" s="4" t="str">
        <f t="shared" si="22"/>
        <v/>
      </c>
      <c r="G94" s="10" t="str">
        <f t="shared" si="28"/>
        <v/>
      </c>
      <c r="H94" s="4" t="str">
        <f t="shared" si="23"/>
        <v/>
      </c>
      <c r="I94" s="11"/>
      <c r="J94" s="4" t="str">
        <f t="shared" si="24"/>
        <v/>
      </c>
      <c r="K94" s="4" t="str">
        <f t="shared" si="25"/>
        <v/>
      </c>
      <c r="L94" s="10" t="str">
        <f t="shared" si="29"/>
        <v/>
      </c>
      <c r="M94" s="4" t="str">
        <f t="shared" si="26"/>
        <v/>
      </c>
      <c r="N94" s="4" t="str">
        <f t="shared" si="27"/>
        <v/>
      </c>
      <c r="O94" s="9"/>
    </row>
    <row r="95" spans="1:15" x14ac:dyDescent="0.2">
      <c r="A95" s="3"/>
      <c r="B95" s="11"/>
      <c r="C95" s="4" t="str">
        <f t="shared" si="20"/>
        <v/>
      </c>
      <c r="D95" s="11"/>
      <c r="E95" s="4" t="str">
        <f t="shared" si="21"/>
        <v/>
      </c>
      <c r="F95" s="4" t="str">
        <f t="shared" si="22"/>
        <v/>
      </c>
      <c r="G95" s="10" t="str">
        <f t="shared" si="28"/>
        <v/>
      </c>
      <c r="H95" s="4" t="str">
        <f t="shared" si="23"/>
        <v/>
      </c>
      <c r="I95" s="11"/>
      <c r="J95" s="4" t="str">
        <f t="shared" si="24"/>
        <v/>
      </c>
      <c r="K95" s="4" t="str">
        <f t="shared" si="25"/>
        <v/>
      </c>
      <c r="L95" s="10" t="str">
        <f t="shared" si="29"/>
        <v/>
      </c>
      <c r="M95" s="4" t="str">
        <f t="shared" si="26"/>
        <v/>
      </c>
      <c r="N95" s="4" t="str">
        <f t="shared" si="27"/>
        <v/>
      </c>
      <c r="O95" s="9"/>
    </row>
    <row r="96" spans="1:15" x14ac:dyDescent="0.2">
      <c r="A96" s="3"/>
      <c r="B96" s="11"/>
      <c r="C96" s="4" t="str">
        <f t="shared" si="20"/>
        <v/>
      </c>
      <c r="D96" s="11"/>
      <c r="E96" s="4" t="str">
        <f t="shared" si="21"/>
        <v/>
      </c>
      <c r="F96" s="4" t="str">
        <f t="shared" si="22"/>
        <v/>
      </c>
      <c r="G96" s="10" t="str">
        <f t="shared" si="28"/>
        <v/>
      </c>
      <c r="H96" s="4" t="str">
        <f t="shared" si="23"/>
        <v/>
      </c>
      <c r="I96" s="11"/>
      <c r="J96" s="4" t="str">
        <f t="shared" si="24"/>
        <v/>
      </c>
      <c r="K96" s="4" t="str">
        <f t="shared" si="25"/>
        <v/>
      </c>
      <c r="L96" s="10" t="str">
        <f t="shared" si="29"/>
        <v/>
      </c>
      <c r="M96" s="4" t="str">
        <f t="shared" si="26"/>
        <v/>
      </c>
      <c r="N96" s="4" t="str">
        <f t="shared" si="27"/>
        <v/>
      </c>
      <c r="O96" s="9"/>
    </row>
    <row r="97" spans="1:15" x14ac:dyDescent="0.2">
      <c r="A97" s="3"/>
      <c r="B97" s="11"/>
      <c r="C97" s="4" t="str">
        <f t="shared" si="20"/>
        <v/>
      </c>
      <c r="D97" s="11"/>
      <c r="E97" s="4" t="str">
        <f t="shared" si="21"/>
        <v/>
      </c>
      <c r="F97" s="4" t="str">
        <f t="shared" si="22"/>
        <v/>
      </c>
      <c r="G97" s="10" t="str">
        <f t="shared" si="28"/>
        <v/>
      </c>
      <c r="H97" s="4" t="str">
        <f t="shared" si="23"/>
        <v/>
      </c>
      <c r="I97" s="11"/>
      <c r="J97" s="4" t="str">
        <f t="shared" si="24"/>
        <v/>
      </c>
      <c r="K97" s="4" t="str">
        <f t="shared" si="25"/>
        <v/>
      </c>
      <c r="L97" s="10" t="str">
        <f t="shared" si="29"/>
        <v/>
      </c>
      <c r="M97" s="4" t="str">
        <f t="shared" si="26"/>
        <v/>
      </c>
      <c r="N97" s="4" t="str">
        <f t="shared" si="27"/>
        <v/>
      </c>
      <c r="O97" s="9"/>
    </row>
    <row r="98" spans="1:15" x14ac:dyDescent="0.2">
      <c r="A98" s="3"/>
      <c r="B98" s="11"/>
      <c r="C98" s="4" t="str">
        <f t="shared" si="20"/>
        <v/>
      </c>
      <c r="D98" s="11"/>
      <c r="E98" s="4" t="str">
        <f t="shared" si="21"/>
        <v/>
      </c>
      <c r="F98" s="4" t="str">
        <f t="shared" si="22"/>
        <v/>
      </c>
      <c r="G98" s="10" t="str">
        <f t="shared" si="28"/>
        <v/>
      </c>
      <c r="H98" s="4" t="str">
        <f t="shared" si="23"/>
        <v/>
      </c>
      <c r="I98" s="11"/>
      <c r="J98" s="4" t="str">
        <f t="shared" si="24"/>
        <v/>
      </c>
      <c r="K98" s="4" t="str">
        <f t="shared" si="25"/>
        <v/>
      </c>
      <c r="L98" s="10" t="str">
        <f t="shared" si="29"/>
        <v/>
      </c>
      <c r="M98" s="4" t="str">
        <f t="shared" si="26"/>
        <v/>
      </c>
      <c r="N98" s="4" t="str">
        <f t="shared" si="27"/>
        <v/>
      </c>
      <c r="O98" s="9"/>
    </row>
    <row r="99" spans="1:15" x14ac:dyDescent="0.2">
      <c r="A99" s="3"/>
      <c r="B99" s="11"/>
      <c r="C99" s="4" t="str">
        <f t="shared" si="20"/>
        <v/>
      </c>
      <c r="D99" s="11"/>
      <c r="E99" s="4" t="str">
        <f t="shared" si="21"/>
        <v/>
      </c>
      <c r="F99" s="4" t="str">
        <f t="shared" si="22"/>
        <v/>
      </c>
      <c r="G99" s="10" t="str">
        <f t="shared" si="28"/>
        <v/>
      </c>
      <c r="H99" s="4" t="str">
        <f t="shared" si="23"/>
        <v/>
      </c>
      <c r="I99" s="11"/>
      <c r="J99" s="4" t="str">
        <f t="shared" si="24"/>
        <v/>
      </c>
      <c r="K99" s="4" t="str">
        <f t="shared" si="25"/>
        <v/>
      </c>
      <c r="L99" s="10" t="str">
        <f t="shared" si="29"/>
        <v/>
      </c>
      <c r="M99" s="4" t="str">
        <f t="shared" si="26"/>
        <v/>
      </c>
      <c r="N99" s="4" t="str">
        <f t="shared" si="27"/>
        <v/>
      </c>
      <c r="O99" s="9"/>
    </row>
    <row r="100" spans="1:15" x14ac:dyDescent="0.2">
      <c r="A100" s="3"/>
      <c r="B100" s="11"/>
      <c r="C100" s="4" t="str">
        <f t="shared" si="20"/>
        <v/>
      </c>
      <c r="D100" s="11"/>
      <c r="E100" s="4" t="str">
        <f t="shared" si="21"/>
        <v/>
      </c>
      <c r="F100" s="4" t="str">
        <f t="shared" si="22"/>
        <v/>
      </c>
      <c r="G100" s="10" t="str">
        <f t="shared" si="28"/>
        <v/>
      </c>
      <c r="H100" s="4" t="str">
        <f t="shared" si="23"/>
        <v/>
      </c>
      <c r="I100" s="11"/>
      <c r="J100" s="4" t="str">
        <f t="shared" si="24"/>
        <v/>
      </c>
      <c r="K100" s="4" t="str">
        <f t="shared" si="25"/>
        <v/>
      </c>
      <c r="L100" s="10" t="str">
        <f t="shared" si="29"/>
        <v/>
      </c>
      <c r="M100" s="4" t="str">
        <f t="shared" si="26"/>
        <v/>
      </c>
      <c r="N100" s="4" t="str">
        <f t="shared" si="27"/>
        <v/>
      </c>
      <c r="O100" s="9"/>
    </row>
    <row r="101" spans="1:15" x14ac:dyDescent="0.2">
      <c r="A101" s="3"/>
      <c r="B101" s="11"/>
      <c r="C101" s="4" t="str">
        <f t="shared" si="20"/>
        <v/>
      </c>
      <c r="D101" s="11"/>
      <c r="E101" s="4" t="str">
        <f t="shared" si="21"/>
        <v/>
      </c>
      <c r="F101" s="4" t="str">
        <f t="shared" si="22"/>
        <v/>
      </c>
      <c r="G101" s="10" t="str">
        <f t="shared" si="28"/>
        <v/>
      </c>
      <c r="H101" s="4" t="str">
        <f t="shared" si="23"/>
        <v/>
      </c>
      <c r="I101" s="11"/>
      <c r="J101" s="4" t="str">
        <f t="shared" si="24"/>
        <v/>
      </c>
      <c r="K101" s="4" t="str">
        <f t="shared" si="25"/>
        <v/>
      </c>
      <c r="L101" s="10" t="str">
        <f t="shared" si="29"/>
        <v/>
      </c>
      <c r="M101" s="4" t="str">
        <f t="shared" si="26"/>
        <v/>
      </c>
      <c r="N101" s="4" t="str">
        <f t="shared" si="27"/>
        <v/>
      </c>
      <c r="O101" s="9"/>
    </row>
    <row r="102" spans="1:15" x14ac:dyDescent="0.2">
      <c r="A102" s="3"/>
      <c r="B102" s="11"/>
      <c r="C102" s="4" t="str">
        <f t="shared" si="20"/>
        <v/>
      </c>
      <c r="D102" s="11"/>
      <c r="E102" s="4" t="str">
        <f t="shared" si="21"/>
        <v/>
      </c>
      <c r="F102" s="4" t="str">
        <f t="shared" si="22"/>
        <v/>
      </c>
      <c r="G102" s="10" t="str">
        <f t="shared" si="28"/>
        <v/>
      </c>
      <c r="H102" s="4" t="str">
        <f t="shared" si="23"/>
        <v/>
      </c>
      <c r="I102" s="11"/>
      <c r="J102" s="4" t="str">
        <f t="shared" si="24"/>
        <v/>
      </c>
      <c r="K102" s="4" t="str">
        <f t="shared" si="25"/>
        <v/>
      </c>
      <c r="L102" s="10" t="str">
        <f t="shared" si="29"/>
        <v/>
      </c>
      <c r="M102" s="4" t="str">
        <f t="shared" si="26"/>
        <v/>
      </c>
      <c r="N102" s="4" t="str">
        <f t="shared" si="27"/>
        <v/>
      </c>
      <c r="O102" s="45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2"/>
  <sheetViews>
    <sheetView zoomScaleNormal="100" workbookViewId="0">
      <selection activeCell="Q7" sqref="Q7"/>
    </sheetView>
  </sheetViews>
  <sheetFormatPr defaultRowHeight="12.75" x14ac:dyDescent="0.2"/>
  <cols>
    <col min="1" max="1" width="8.85546875" bestFit="1" customWidth="1"/>
    <col min="4" max="4" width="5.7109375" bestFit="1" customWidth="1"/>
    <col min="5" max="5" width="4.42578125" hidden="1" customWidth="1"/>
    <col min="6" max="6" width="11" hidden="1" customWidth="1"/>
    <col min="7" max="7" width="6.5703125" style="42" bestFit="1" customWidth="1"/>
    <col min="8" max="8" width="3" style="82" hidden="1" customWidth="1"/>
    <col min="9" max="9" width="5.28515625" hidden="1" customWidth="1"/>
    <col min="10" max="10" width="6.85546875" style="42" bestFit="1" customWidth="1"/>
    <col min="11" max="11" width="3" style="82" hidden="1" customWidth="1"/>
    <col min="12" max="12" width="11" hidden="1" customWidth="1"/>
    <col min="13" max="13" width="3" style="82" hidden="1" customWidth="1"/>
    <col min="14" max="14" width="6.85546875" style="42" bestFit="1" customWidth="1"/>
    <col min="19" max="19" width="11.140625" customWidth="1"/>
  </cols>
  <sheetData>
    <row r="1" spans="1:21" x14ac:dyDescent="0.2">
      <c r="A1" s="64" t="s">
        <v>27</v>
      </c>
      <c r="B1" s="33" t="s">
        <v>1</v>
      </c>
      <c r="C1" s="34" t="s">
        <v>10</v>
      </c>
      <c r="D1" s="35" t="s">
        <v>7</v>
      </c>
      <c r="E1" s="35" t="s">
        <v>0</v>
      </c>
      <c r="F1" s="35" t="s">
        <v>17</v>
      </c>
      <c r="G1" s="40" t="s">
        <v>21</v>
      </c>
      <c r="H1" s="79" t="s">
        <v>0</v>
      </c>
      <c r="I1" s="35" t="s">
        <v>17</v>
      </c>
      <c r="J1" s="40" t="s">
        <v>20</v>
      </c>
      <c r="K1" s="79" t="s">
        <v>0</v>
      </c>
      <c r="L1" s="35" t="s">
        <v>17</v>
      </c>
      <c r="M1" s="79" t="s">
        <v>0</v>
      </c>
      <c r="N1" s="40" t="s">
        <v>19</v>
      </c>
      <c r="O1" s="36" t="s">
        <v>4</v>
      </c>
    </row>
    <row r="2" spans="1:21" x14ac:dyDescent="0.2">
      <c r="A2" s="65">
        <v>0</v>
      </c>
      <c r="B2" s="24">
        <f>IF(WRe!A2="","",WRe!A2)</f>
        <v>43095</v>
      </c>
      <c r="C2" s="46">
        <f>IF(WRe!I2="","",WRe!I2)</f>
        <v>3260.84</v>
      </c>
      <c r="D2" s="29"/>
      <c r="E2" s="26">
        <v>0</v>
      </c>
      <c r="F2" s="26">
        <v>1</v>
      </c>
      <c r="G2" s="41"/>
      <c r="H2" s="80"/>
      <c r="I2" s="32"/>
      <c r="J2" s="43"/>
      <c r="K2" s="80"/>
      <c r="L2" s="32"/>
      <c r="M2" s="88">
        <v>0</v>
      </c>
      <c r="N2" s="43"/>
      <c r="O2" s="9"/>
    </row>
    <row r="3" spans="1:21" ht="13.5" thickBot="1" x14ac:dyDescent="0.25">
      <c r="A3" s="2">
        <f>IF(B3="","",A2+1)</f>
        <v>1</v>
      </c>
      <c r="B3" s="24">
        <f>IF(WRe!A3="","",WRe!A3)</f>
        <v>43098</v>
      </c>
      <c r="C3" s="46">
        <f>IF(WRe!I3="","",WRe!I3)</f>
        <v>3291.95</v>
      </c>
      <c r="D3" s="10">
        <f>WRe!L3</f>
        <v>0.95404865004108363</v>
      </c>
      <c r="E3" s="2">
        <f t="shared" ref="E3:E34" si="0">IF(D3="","",E2+1)</f>
        <v>1</v>
      </c>
      <c r="F3" s="23">
        <f t="shared" ref="F3:F66" si="1">IF(D3="","",F2*(1+D3/100))</f>
        <v>1.0095404865004107</v>
      </c>
      <c r="G3" s="4">
        <f t="shared" ref="G3:G34" si="2">IF(D3="","",100*(F3^(1/E3)-1))</f>
        <v>0.95404865004107275</v>
      </c>
      <c r="H3" s="80"/>
      <c r="I3" s="32"/>
      <c r="J3" s="27"/>
      <c r="K3" s="83"/>
      <c r="L3" s="27"/>
      <c r="M3" s="2">
        <f t="shared" ref="M3:M6" si="3">IF(F3="","",M2+1)</f>
        <v>1</v>
      </c>
      <c r="N3" s="27"/>
      <c r="O3" s="9"/>
      <c r="P3" s="37" t="s">
        <v>19</v>
      </c>
    </row>
    <row r="4" spans="1:21" x14ac:dyDescent="0.2">
      <c r="A4" s="2">
        <f t="shared" ref="A4:A67" si="4">IF(B4="","",A3+1)</f>
        <v>2</v>
      </c>
      <c r="B4" s="24">
        <f>IF(WRe!A4="","",WRe!A4)</f>
        <v>43105</v>
      </c>
      <c r="C4" s="46">
        <f>IF(WRe!I4="","",WRe!I4)</f>
        <v>3291.95</v>
      </c>
      <c r="D4" s="10">
        <f>WRe!L4</f>
        <v>0</v>
      </c>
      <c r="E4" s="2">
        <f t="shared" si="0"/>
        <v>2</v>
      </c>
      <c r="F4" s="23">
        <f t="shared" si="1"/>
        <v>1.0095404865004107</v>
      </c>
      <c r="G4" s="4">
        <f t="shared" si="2"/>
        <v>0.47589195923620764</v>
      </c>
      <c r="H4" s="80"/>
      <c r="I4" s="32"/>
      <c r="J4" s="27"/>
      <c r="K4" s="83"/>
      <c r="L4" s="27"/>
      <c r="M4" s="2">
        <f t="shared" si="3"/>
        <v>2</v>
      </c>
      <c r="N4" s="27"/>
      <c r="O4" s="12"/>
      <c r="P4" s="73">
        <f>IF(N21="","",VLOOKUP(MAX(M21:M102),M21:N102,2,FALSE))</f>
        <v>2.1485447284819159E-2</v>
      </c>
      <c r="R4" s="91" t="s">
        <v>28</v>
      </c>
      <c r="S4" s="92"/>
      <c r="T4" s="92"/>
      <c r="U4" s="93"/>
    </row>
    <row r="5" spans="1:21" ht="13.5" thickBot="1" x14ac:dyDescent="0.25">
      <c r="A5" s="2">
        <f t="shared" si="4"/>
        <v>3</v>
      </c>
      <c r="B5" s="24">
        <f>IF(WRe!A5="","",WRe!A5)</f>
        <v>43112</v>
      </c>
      <c r="C5" s="46">
        <f>IF(WRe!I5="","",WRe!I5)</f>
        <v>3423.27</v>
      </c>
      <c r="D5" s="10">
        <f>WRe!L5</f>
        <v>3.98912498671001</v>
      </c>
      <c r="E5" s="2">
        <f t="shared" si="0"/>
        <v>3</v>
      </c>
      <c r="F5" s="23">
        <f t="shared" si="1"/>
        <v>1.0498123182983523</v>
      </c>
      <c r="G5" s="4">
        <f t="shared" si="2"/>
        <v>1.6335794794335889</v>
      </c>
      <c r="H5" s="80"/>
      <c r="I5" s="32"/>
      <c r="J5" s="27"/>
      <c r="K5" s="83"/>
      <c r="L5" s="83"/>
      <c r="M5" s="2">
        <f t="shared" si="3"/>
        <v>3</v>
      </c>
      <c r="N5" s="27"/>
      <c r="O5" s="12"/>
      <c r="R5" s="94"/>
      <c r="S5" s="95"/>
      <c r="T5" s="95"/>
      <c r="U5" s="96"/>
    </row>
    <row r="6" spans="1:21" ht="13.5" thickBot="1" x14ac:dyDescent="0.25">
      <c r="A6" s="2">
        <f t="shared" si="4"/>
        <v>4</v>
      </c>
      <c r="B6" s="24">
        <f>IF(WRe!A6="","",WRe!A6)</f>
        <v>43119</v>
      </c>
      <c r="C6" s="46">
        <f>IF(WRe!I6="","",WRe!I6)</f>
        <v>3407.22</v>
      </c>
      <c r="D6" s="10">
        <f>WRe!L6</f>
        <v>-0.46884995924949485</v>
      </c>
      <c r="E6" s="2">
        <f t="shared" si="0"/>
        <v>4</v>
      </c>
      <c r="F6" s="23">
        <f t="shared" si="1"/>
        <v>1.0448902736718142</v>
      </c>
      <c r="G6" s="4">
        <f t="shared" si="2"/>
        <v>1.1038448676764734</v>
      </c>
      <c r="H6" s="80"/>
      <c r="I6" s="32"/>
      <c r="J6" s="27"/>
      <c r="K6" s="83"/>
      <c r="L6" s="83"/>
      <c r="M6" s="2">
        <f t="shared" si="3"/>
        <v>4</v>
      </c>
      <c r="N6" s="27"/>
      <c r="O6" s="9"/>
      <c r="R6" s="97" t="s">
        <v>40</v>
      </c>
      <c r="S6" s="98"/>
      <c r="T6" s="48">
        <f>_xlfn.T.TEST(C2:C14,C15:C27,2,3)</f>
        <v>3.4895709822697407E-2</v>
      </c>
      <c r="U6" s="49">
        <f>1-T6</f>
        <v>0.96510429017730259</v>
      </c>
    </row>
    <row r="7" spans="1:21" ht="13.5" thickBot="1" x14ac:dyDescent="0.25">
      <c r="A7" s="2">
        <f t="shared" si="4"/>
        <v>5</v>
      </c>
      <c r="B7" s="24">
        <f>IF(WRe!A7="","",WRe!A7)</f>
        <v>43126</v>
      </c>
      <c r="C7" s="46">
        <f>IF(WRe!I7="","",WRe!I7)</f>
        <v>3518.16</v>
      </c>
      <c r="D7" s="10">
        <f>WRe!L7</f>
        <v>3.2560269075668744</v>
      </c>
      <c r="E7" s="2">
        <f t="shared" si="0"/>
        <v>5</v>
      </c>
      <c r="F7" s="23">
        <f t="shared" si="1"/>
        <v>1.0789121821371177</v>
      </c>
      <c r="G7" s="4">
        <f t="shared" si="2"/>
        <v>1.5306623461753821</v>
      </c>
      <c r="H7" s="80"/>
      <c r="I7" s="32"/>
      <c r="J7" s="27"/>
      <c r="K7" s="83"/>
      <c r="L7" s="83"/>
      <c r="M7" s="2">
        <f t="shared" ref="M7:M37" si="5">IF(F7="","",M6+1)</f>
        <v>5</v>
      </c>
      <c r="N7" s="27"/>
      <c r="O7" s="9"/>
    </row>
    <row r="8" spans="1:21" x14ac:dyDescent="0.2">
      <c r="A8" s="2">
        <f t="shared" si="4"/>
        <v>6</v>
      </c>
      <c r="B8" s="24">
        <f>IF(WRe!A8="","",WRe!A8)</f>
        <v>43133</v>
      </c>
      <c r="C8" s="46">
        <f>IF(WRe!I8="","",WRe!I8)</f>
        <v>3522.58</v>
      </c>
      <c r="D8" s="10">
        <f>WRe!L8</f>
        <v>0.12563385406007893</v>
      </c>
      <c r="E8" s="2">
        <f t="shared" si="0"/>
        <v>6</v>
      </c>
      <c r="F8" s="23">
        <f t="shared" si="1"/>
        <v>1.0802676610934603</v>
      </c>
      <c r="G8" s="4">
        <f t="shared" si="2"/>
        <v>1.2951291602415926</v>
      </c>
      <c r="H8" s="80"/>
      <c r="I8" s="32"/>
      <c r="J8" s="27"/>
      <c r="K8" s="83"/>
      <c r="L8" s="83"/>
      <c r="M8" s="2">
        <f t="shared" si="5"/>
        <v>6</v>
      </c>
      <c r="N8" s="27"/>
      <c r="O8" s="9"/>
      <c r="R8" s="91" t="s">
        <v>29</v>
      </c>
      <c r="S8" s="92"/>
      <c r="T8" s="92"/>
      <c r="U8" s="93"/>
    </row>
    <row r="9" spans="1:21" ht="13.5" thickBot="1" x14ac:dyDescent="0.25">
      <c r="A9" s="2">
        <f t="shared" si="4"/>
        <v>7</v>
      </c>
      <c r="B9" s="24">
        <f>IF(WRe!A9="","",WRe!A9)</f>
        <v>43140</v>
      </c>
      <c r="C9" s="46">
        <f>IF(WRe!I9="","",WRe!I9)</f>
        <v>3483.94</v>
      </c>
      <c r="D9" s="10">
        <f>WRe!L9</f>
        <v>-1.0969232778247726</v>
      </c>
      <c r="E9" s="2">
        <f t="shared" si="0"/>
        <v>7</v>
      </c>
      <c r="F9" s="23">
        <f t="shared" si="1"/>
        <v>1.0684179536561129</v>
      </c>
      <c r="G9" s="4">
        <f t="shared" si="2"/>
        <v>0.94989753526695253</v>
      </c>
      <c r="H9" s="80"/>
      <c r="I9" s="32"/>
      <c r="J9" s="27"/>
      <c r="K9" s="83"/>
      <c r="L9" s="83"/>
      <c r="M9" s="2">
        <f t="shared" si="5"/>
        <v>7</v>
      </c>
      <c r="N9" s="27"/>
      <c r="O9" s="9"/>
      <c r="R9" s="94"/>
      <c r="S9" s="95"/>
      <c r="T9" s="95"/>
      <c r="U9" s="96"/>
    </row>
    <row r="10" spans="1:21" ht="13.5" thickBot="1" x14ac:dyDescent="0.25">
      <c r="A10" s="2">
        <f t="shared" si="4"/>
        <v>8</v>
      </c>
      <c r="B10" s="24">
        <f>IF(WRe!A10="","",WRe!A10)</f>
        <v>43147</v>
      </c>
      <c r="C10" s="46">
        <f>IF(WRe!I10="","",WRe!I10)</f>
        <v>3412.46</v>
      </c>
      <c r="D10" s="10">
        <f>WRe!L10</f>
        <v>-2.0517000866834683</v>
      </c>
      <c r="E10" s="2">
        <f t="shared" si="0"/>
        <v>8</v>
      </c>
      <c r="F10" s="23">
        <f t="shared" si="1"/>
        <v>1.0464972215748087</v>
      </c>
      <c r="G10" s="4">
        <f t="shared" si="2"/>
        <v>0.56972439061688807</v>
      </c>
      <c r="H10" s="80"/>
      <c r="I10" s="32"/>
      <c r="J10" s="27"/>
      <c r="K10" s="83"/>
      <c r="L10" s="83"/>
      <c r="M10" s="2">
        <f t="shared" si="5"/>
        <v>8</v>
      </c>
      <c r="N10" s="27"/>
      <c r="O10" s="9"/>
      <c r="R10" s="97" t="s">
        <v>41</v>
      </c>
      <c r="S10" s="98"/>
      <c r="T10" s="48">
        <f>_xlfn.T.TEST(D3:D15,D16:D28,2,3)</f>
        <v>0.81739301492416483</v>
      </c>
      <c r="U10" s="49">
        <f>1-T10</f>
        <v>0.18260698507583517</v>
      </c>
    </row>
    <row r="11" spans="1:21" x14ac:dyDescent="0.2">
      <c r="A11" s="2">
        <f t="shared" si="4"/>
        <v>9</v>
      </c>
      <c r="B11" s="51">
        <f>IF(WRe!A11="","",WRe!A11)</f>
        <v>43154</v>
      </c>
      <c r="C11" s="52">
        <f>IF(WRe!I11="","",WRe!I11)</f>
        <v>3381.31</v>
      </c>
      <c r="D11" s="17">
        <f>WRe!L11</f>
        <v>-0.91283121267355782</v>
      </c>
      <c r="E11" s="53">
        <f t="shared" si="0"/>
        <v>9</v>
      </c>
      <c r="F11" s="54">
        <f t="shared" si="1"/>
        <v>1.0369444682965123</v>
      </c>
      <c r="G11" s="16">
        <f t="shared" si="2"/>
        <v>0.40390659590141542</v>
      </c>
      <c r="H11" s="80"/>
      <c r="I11" s="32"/>
      <c r="J11" s="27"/>
      <c r="K11" s="83"/>
      <c r="L11" s="83"/>
      <c r="M11" s="53">
        <f t="shared" si="5"/>
        <v>9</v>
      </c>
      <c r="N11" s="27"/>
      <c r="O11" s="9"/>
    </row>
    <row r="12" spans="1:21" x14ac:dyDescent="0.2">
      <c r="A12" s="2">
        <f t="shared" si="4"/>
        <v>10</v>
      </c>
      <c r="B12" s="55">
        <f>IF(WRe!A12="","",WRe!A12)</f>
        <v>43161</v>
      </c>
      <c r="C12" s="56">
        <f>IF(WRe!I12="","",WRe!I12)</f>
        <v>3252.95</v>
      </c>
      <c r="D12" s="10">
        <f>WRe!L12</f>
        <v>-3.7961618425994699</v>
      </c>
      <c r="E12" s="2">
        <f t="shared" si="0"/>
        <v>10</v>
      </c>
      <c r="F12" s="23">
        <f t="shared" si="1"/>
        <v>0.99758037806209421</v>
      </c>
      <c r="G12" s="4">
        <f t="shared" si="2"/>
        <v>-2.4222605389123686E-2</v>
      </c>
      <c r="H12" s="80"/>
      <c r="I12" s="32"/>
      <c r="J12" s="27"/>
      <c r="K12" s="83"/>
      <c r="L12" s="83"/>
      <c r="M12" s="2">
        <f t="shared" si="5"/>
        <v>10</v>
      </c>
      <c r="N12" s="27"/>
      <c r="O12" s="9"/>
    </row>
    <row r="13" spans="1:21" x14ac:dyDescent="0.2">
      <c r="A13" s="2">
        <f t="shared" si="4"/>
        <v>11</v>
      </c>
      <c r="B13" s="24">
        <f>IF(WRe!A13="","",WRe!A13)</f>
        <v>43168</v>
      </c>
      <c r="C13" s="46">
        <f>IF(WRe!I13="","",WRe!I13)</f>
        <v>3193</v>
      </c>
      <c r="D13" s="10">
        <f>WRe!L13</f>
        <v>-1.8429425598303024</v>
      </c>
      <c r="E13" s="2">
        <f t="shared" si="0"/>
        <v>11</v>
      </c>
      <c r="F13" s="23">
        <f t="shared" si="1"/>
        <v>0.97919554470627179</v>
      </c>
      <c r="G13" s="4">
        <f t="shared" si="2"/>
        <v>-0.19094398927157474</v>
      </c>
      <c r="H13" s="80"/>
      <c r="I13" s="32"/>
      <c r="J13" s="27"/>
      <c r="K13" s="83"/>
      <c r="L13" s="83"/>
      <c r="M13" s="2">
        <f t="shared" si="5"/>
        <v>11</v>
      </c>
      <c r="N13" s="27"/>
      <c r="O13" s="9"/>
    </row>
    <row r="14" spans="1:21" x14ac:dyDescent="0.2">
      <c r="A14" s="2">
        <f t="shared" si="4"/>
        <v>12</v>
      </c>
      <c r="B14" s="24">
        <f>IF(WRe!A14="","",WRe!A14)</f>
        <v>43175</v>
      </c>
      <c r="C14" s="46">
        <f>IF(WRe!I14="","",WRe!I14)</f>
        <v>3193</v>
      </c>
      <c r="D14" s="10">
        <f>WRe!L14</f>
        <v>0</v>
      </c>
      <c r="E14" s="2">
        <f t="shared" si="0"/>
        <v>12</v>
      </c>
      <c r="F14" s="23">
        <f t="shared" si="1"/>
        <v>0.97919554470627179</v>
      </c>
      <c r="G14" s="4">
        <f t="shared" si="2"/>
        <v>-0.1750459253214709</v>
      </c>
      <c r="H14" s="88">
        <v>0</v>
      </c>
      <c r="I14" s="74">
        <v>1</v>
      </c>
      <c r="J14" s="27"/>
      <c r="K14" s="83"/>
      <c r="L14" s="83"/>
      <c r="M14" s="2">
        <f t="shared" si="5"/>
        <v>12</v>
      </c>
      <c r="N14" s="27"/>
      <c r="O14" s="9"/>
    </row>
    <row r="15" spans="1:21" x14ac:dyDescent="0.2">
      <c r="A15" s="2">
        <f t="shared" si="4"/>
        <v>13</v>
      </c>
      <c r="B15" s="24">
        <f>IF(WRe!A15="","",WRe!A15)</f>
        <v>43182</v>
      </c>
      <c r="C15" s="46">
        <f>IF(WRe!I15="","",WRe!I15)</f>
        <v>3226.21</v>
      </c>
      <c r="D15" s="10">
        <f>WRe!L15</f>
        <v>1.0400876918258701</v>
      </c>
      <c r="E15" s="2">
        <f t="shared" si="0"/>
        <v>13</v>
      </c>
      <c r="F15" s="23">
        <f t="shared" si="1"/>
        <v>0.9893800370456689</v>
      </c>
      <c r="G15" s="4">
        <f t="shared" si="2"/>
        <v>-8.2095185146957572E-2</v>
      </c>
      <c r="H15" s="2">
        <f t="shared" ref="H15:H35" si="6">IF(F15="","",H14+1)</f>
        <v>1</v>
      </c>
      <c r="I15" s="4">
        <f t="shared" ref="I15:I35" si="7">IF(D15="","",I14*(1+D15/100))</f>
        <v>1.0104008769182586</v>
      </c>
      <c r="J15" s="4">
        <f t="shared" ref="J15:J35" si="8">IF(D15="","",100*(I15^(1/H15)-1))</f>
        <v>1.0400876918258639</v>
      </c>
      <c r="K15" s="83"/>
      <c r="L15" s="83"/>
      <c r="M15" s="2">
        <f t="shared" si="5"/>
        <v>13</v>
      </c>
      <c r="N15" s="27"/>
      <c r="O15" s="9"/>
    </row>
    <row r="16" spans="1:21" x14ac:dyDescent="0.2">
      <c r="A16" s="2">
        <f t="shared" si="4"/>
        <v>14</v>
      </c>
      <c r="B16" s="24">
        <f>IF(WRe!A16="","",WRe!A16)</f>
        <v>43189</v>
      </c>
      <c r="C16" s="46">
        <f>IF(WRe!I16="","",WRe!I16)</f>
        <v>3226.03</v>
      </c>
      <c r="D16" s="10">
        <f>WRe!L16</f>
        <v>-5.5793020293110583E-3</v>
      </c>
      <c r="E16" s="2">
        <f t="shared" si="0"/>
        <v>14</v>
      </c>
      <c r="F16" s="23">
        <f t="shared" si="1"/>
        <v>0.98932483654518444</v>
      </c>
      <c r="G16" s="4">
        <f t="shared" si="2"/>
        <v>-7.6631707166641139E-2</v>
      </c>
      <c r="H16" s="2">
        <f t="shared" si="6"/>
        <v>2</v>
      </c>
      <c r="I16" s="4">
        <f t="shared" si="7"/>
        <v>1.0103445036016285</v>
      </c>
      <c r="J16" s="4">
        <f t="shared" si="8"/>
        <v>0.51589444469111179</v>
      </c>
      <c r="K16" s="83"/>
      <c r="L16" s="83"/>
      <c r="M16" s="2">
        <f t="shared" si="5"/>
        <v>14</v>
      </c>
      <c r="N16" s="27"/>
      <c r="O16" s="9"/>
    </row>
    <row r="17" spans="1:15" x14ac:dyDescent="0.2">
      <c r="A17" s="2">
        <f t="shared" si="4"/>
        <v>15</v>
      </c>
      <c r="B17" s="28">
        <f>IF(WRe!A17="","",WRe!A17)</f>
        <v>43196</v>
      </c>
      <c r="C17" s="46">
        <f>IF(WRe!I17="","",WRe!I17)</f>
        <v>3223.84</v>
      </c>
      <c r="D17" s="10">
        <f>WRe!L17</f>
        <v>-6.7885295549020147E-2</v>
      </c>
      <c r="E17" s="2">
        <f t="shared" si="0"/>
        <v>15</v>
      </c>
      <c r="F17" s="23">
        <f t="shared" si="1"/>
        <v>0.98865323045595588</v>
      </c>
      <c r="G17" s="4">
        <f t="shared" si="2"/>
        <v>-7.6048636875625242E-2</v>
      </c>
      <c r="H17" s="2">
        <f t="shared" si="6"/>
        <v>3</v>
      </c>
      <c r="I17" s="4">
        <f t="shared" si="7"/>
        <v>1.0096586282492952</v>
      </c>
      <c r="J17" s="4">
        <f t="shared" si="8"/>
        <v>0.32092325586683401</v>
      </c>
      <c r="K17" s="83"/>
      <c r="L17" s="83"/>
      <c r="M17" s="2">
        <f t="shared" si="5"/>
        <v>15</v>
      </c>
      <c r="N17" s="27"/>
      <c r="O17" s="9"/>
    </row>
    <row r="18" spans="1:15" x14ac:dyDescent="0.2">
      <c r="A18" s="2">
        <f t="shared" si="4"/>
        <v>16</v>
      </c>
      <c r="B18" s="25">
        <f>IF(WRe!A18="","",WRe!A18)</f>
        <v>43203</v>
      </c>
      <c r="C18" s="46">
        <f>IF(WRe!I18="","",WRe!I18)</f>
        <v>3259.32</v>
      </c>
      <c r="D18" s="10">
        <f>WRe!L18</f>
        <v>1.1005508958260961</v>
      </c>
      <c r="E18" s="2">
        <f t="shared" si="0"/>
        <v>16</v>
      </c>
      <c r="F18" s="23">
        <f t="shared" si="1"/>
        <v>0.99953386244035258</v>
      </c>
      <c r="G18" s="4">
        <f t="shared" si="2"/>
        <v>-2.9139965143754054E-3</v>
      </c>
      <c r="H18" s="2">
        <f t="shared" si="6"/>
        <v>4</v>
      </c>
      <c r="I18" s="4">
        <f t="shared" si="7"/>
        <v>1.0207704353272784</v>
      </c>
      <c r="J18" s="4">
        <f t="shared" si="8"/>
        <v>0.51526471943192931</v>
      </c>
      <c r="K18" s="83"/>
      <c r="L18" s="83"/>
      <c r="M18" s="2">
        <f t="shared" si="5"/>
        <v>16</v>
      </c>
      <c r="N18" s="27"/>
      <c r="O18" s="9"/>
    </row>
    <row r="19" spans="1:15" x14ac:dyDescent="0.2">
      <c r="A19" s="2">
        <f t="shared" si="4"/>
        <v>17</v>
      </c>
      <c r="B19" s="25">
        <f>IF(WRe!A19="","",WRe!A19)</f>
        <v>43210</v>
      </c>
      <c r="C19" s="46">
        <f>IF(WRe!I19="","",WRe!I19)</f>
        <v>3259.32</v>
      </c>
      <c r="D19" s="10">
        <f>WRe!L19</f>
        <v>0</v>
      </c>
      <c r="E19" s="2">
        <f t="shared" si="0"/>
        <v>17</v>
      </c>
      <c r="F19" s="23">
        <f t="shared" si="1"/>
        <v>0.99953386244035258</v>
      </c>
      <c r="G19" s="4">
        <f t="shared" si="2"/>
        <v>-2.742587305282207E-3</v>
      </c>
      <c r="H19" s="2">
        <f t="shared" si="6"/>
        <v>5</v>
      </c>
      <c r="I19" s="4">
        <f t="shared" si="7"/>
        <v>1.0207704353272784</v>
      </c>
      <c r="J19" s="4">
        <f t="shared" si="8"/>
        <v>0.41199981388930773</v>
      </c>
      <c r="K19" s="83"/>
      <c r="L19" s="83"/>
      <c r="M19" s="2">
        <f t="shared" si="5"/>
        <v>17</v>
      </c>
      <c r="N19" s="27"/>
      <c r="O19" s="9"/>
    </row>
    <row r="20" spans="1:15" x14ac:dyDescent="0.2">
      <c r="A20" s="2">
        <f t="shared" si="4"/>
        <v>18</v>
      </c>
      <c r="B20" s="25">
        <f>IF(WRe!A20="","",WRe!A20)</f>
        <v>43217</v>
      </c>
      <c r="C20" s="46">
        <f>IF(WRe!I20="","",WRe!I20)</f>
        <v>3255.57</v>
      </c>
      <c r="D20" s="10">
        <f>WRe!L20</f>
        <v>-0.1150546739810758</v>
      </c>
      <c r="E20" s="2">
        <f t="shared" si="0"/>
        <v>18</v>
      </c>
      <c r="F20" s="23">
        <f t="shared" si="1"/>
        <v>0.99838385201359137</v>
      </c>
      <c r="G20" s="4">
        <f t="shared" si="2"/>
        <v>-8.9854594076621552E-3</v>
      </c>
      <c r="H20" s="2">
        <f t="shared" si="6"/>
        <v>6</v>
      </c>
      <c r="I20" s="4">
        <f t="shared" si="7"/>
        <v>1.0195959912308175</v>
      </c>
      <c r="J20" s="4">
        <f t="shared" si="8"/>
        <v>0.32396466497055521</v>
      </c>
      <c r="K20" s="88">
        <v>0</v>
      </c>
      <c r="L20" s="74">
        <v>1</v>
      </c>
      <c r="M20" s="2">
        <f t="shared" si="5"/>
        <v>18</v>
      </c>
      <c r="N20" s="27"/>
      <c r="O20" s="9"/>
    </row>
    <row r="21" spans="1:15" x14ac:dyDescent="0.2">
      <c r="A21" s="2">
        <f t="shared" si="4"/>
        <v>19</v>
      </c>
      <c r="B21" s="25">
        <f>IF(WRe!A21="","",WRe!A21)</f>
        <v>43224</v>
      </c>
      <c r="C21" s="46">
        <f>IF(WRe!I21="","",WRe!I21)</f>
        <v>3273.09</v>
      </c>
      <c r="D21" s="10">
        <f>WRe!L21</f>
        <v>0.5381546088703355</v>
      </c>
      <c r="E21" s="2">
        <f t="shared" si="0"/>
        <v>19</v>
      </c>
      <c r="F21" s="23">
        <f t="shared" si="1"/>
        <v>1.0037567007274197</v>
      </c>
      <c r="G21" s="4">
        <f t="shared" si="2"/>
        <v>1.9737010387022025E-2</v>
      </c>
      <c r="H21" s="2">
        <f t="shared" si="6"/>
        <v>7</v>
      </c>
      <c r="I21" s="4">
        <f t="shared" si="7"/>
        <v>1.0250829940494834</v>
      </c>
      <c r="J21" s="4">
        <f t="shared" si="8"/>
        <v>0.3545352678708813</v>
      </c>
      <c r="K21" s="2">
        <f t="shared" ref="K21:K26" si="9">IF(I21="","",K20+1)</f>
        <v>1</v>
      </c>
      <c r="L21" s="4">
        <f t="shared" ref="L21:L37" si="10">IF(D21="","",L20*(1+D21/100))</f>
        <v>1.0053815460887034</v>
      </c>
      <c r="M21" s="2">
        <f t="shared" si="5"/>
        <v>19</v>
      </c>
      <c r="N21" s="4">
        <f t="shared" ref="N21:N37" si="11">IF(D21="","",100*(L21^(1/K21)-1))</f>
        <v>0.53815460887034483</v>
      </c>
      <c r="O21" s="9"/>
    </row>
    <row r="22" spans="1:15" x14ac:dyDescent="0.2">
      <c r="A22" s="2">
        <f t="shared" si="4"/>
        <v>20</v>
      </c>
      <c r="B22" s="25">
        <f>IF(WRe!A22="","",WRe!A22)</f>
        <v>43231</v>
      </c>
      <c r="C22" s="46">
        <f>IF(WRe!I22="","",WRe!I22)</f>
        <v>3310.65</v>
      </c>
      <c r="D22" s="10">
        <f>WRe!L22</f>
        <v>1.1475394810408497</v>
      </c>
      <c r="E22" s="2">
        <f t="shared" si="0"/>
        <v>20</v>
      </c>
      <c r="F22" s="23">
        <f t="shared" si="1"/>
        <v>1.0152752051618599</v>
      </c>
      <c r="G22" s="4">
        <f t="shared" si="2"/>
        <v>7.58273035398771E-2</v>
      </c>
      <c r="H22" s="2">
        <f t="shared" si="6"/>
        <v>8</v>
      </c>
      <c r="I22" s="4">
        <f t="shared" si="7"/>
        <v>1.0368462261196369</v>
      </c>
      <c r="J22" s="4">
        <f t="shared" si="8"/>
        <v>0.45331978693898822</v>
      </c>
      <c r="K22" s="2">
        <f t="shared" si="9"/>
        <v>2</v>
      </c>
      <c r="L22" s="4">
        <f t="shared" si="10"/>
        <v>1.0169186962651702</v>
      </c>
      <c r="M22" s="2">
        <f t="shared" si="5"/>
        <v>20</v>
      </c>
      <c r="N22" s="4">
        <f t="shared" si="11"/>
        <v>0.84238673619194682</v>
      </c>
      <c r="O22" s="9"/>
    </row>
    <row r="23" spans="1:15" x14ac:dyDescent="0.2">
      <c r="A23" s="2">
        <f t="shared" si="4"/>
        <v>21</v>
      </c>
      <c r="B23" s="25">
        <f>IF(WRe!A23="","",WRe!A23)</f>
        <v>43238</v>
      </c>
      <c r="C23" s="46">
        <f>IF(WRe!I23="","",WRe!I23)</f>
        <v>3317.39</v>
      </c>
      <c r="D23" s="10">
        <f>WRe!L23</f>
        <v>0.20358539863772315</v>
      </c>
      <c r="E23" s="2">
        <f t="shared" si="0"/>
        <v>21</v>
      </c>
      <c r="F23" s="23">
        <f t="shared" si="1"/>
        <v>1.0173421572355585</v>
      </c>
      <c r="G23" s="4">
        <f t="shared" si="2"/>
        <v>8.1907327064723034E-2</v>
      </c>
      <c r="H23" s="2">
        <f t="shared" si="6"/>
        <v>9</v>
      </c>
      <c r="I23" s="4">
        <f t="shared" si="7"/>
        <v>1.0389570936423427</v>
      </c>
      <c r="J23" s="4">
        <f t="shared" si="8"/>
        <v>0.42554081383117115</v>
      </c>
      <c r="K23" s="2">
        <f t="shared" si="9"/>
        <v>3</v>
      </c>
      <c r="L23" s="4">
        <f t="shared" si="10"/>
        <v>1.0189889942467831</v>
      </c>
      <c r="M23" s="2">
        <f t="shared" si="5"/>
        <v>21</v>
      </c>
      <c r="N23" s="4">
        <f t="shared" si="11"/>
        <v>0.62900174756626015</v>
      </c>
      <c r="O23" s="9"/>
    </row>
    <row r="24" spans="1:15" x14ac:dyDescent="0.2">
      <c r="A24" s="2">
        <f t="shared" si="4"/>
        <v>22</v>
      </c>
      <c r="B24" s="25">
        <f>IF(WRe!A24="","",WRe!A24)</f>
        <v>43245</v>
      </c>
      <c r="C24" s="46">
        <f>IF(WRe!I24="","",WRe!I24)</f>
        <v>3344.14</v>
      </c>
      <c r="D24" s="10">
        <f>WRe!L24</f>
        <v>0.80635680459638459</v>
      </c>
      <c r="E24" s="2">
        <f t="shared" si="0"/>
        <v>22</v>
      </c>
      <c r="F24" s="23">
        <f t="shared" si="1"/>
        <v>1.0255455649464551</v>
      </c>
      <c r="G24" s="4">
        <f t="shared" si="2"/>
        <v>0.11472361850717316</v>
      </c>
      <c r="H24" s="2">
        <f t="shared" si="6"/>
        <v>10</v>
      </c>
      <c r="I24" s="4">
        <f t="shared" si="7"/>
        <v>1.0473347948637644</v>
      </c>
      <c r="J24" s="4">
        <f t="shared" si="8"/>
        <v>0.46355758570368888</v>
      </c>
      <c r="K24" s="2">
        <f t="shared" si="9"/>
        <v>4</v>
      </c>
      <c r="L24" s="4">
        <f t="shared" si="10"/>
        <v>1.0272056813399801</v>
      </c>
      <c r="M24" s="2">
        <f t="shared" si="5"/>
        <v>22</v>
      </c>
      <c r="N24" s="4">
        <f t="shared" si="11"/>
        <v>0.67331123735145937</v>
      </c>
      <c r="O24" s="9"/>
    </row>
    <row r="25" spans="1:15" x14ac:dyDescent="0.2">
      <c r="A25" s="2">
        <f t="shared" si="4"/>
        <v>23</v>
      </c>
      <c r="B25" s="25">
        <f>IF(WRe!A25="","",WRe!A25)</f>
        <v>43252</v>
      </c>
      <c r="C25" s="46">
        <f>IF(WRe!I25="","",WRe!I25)</f>
        <v>3308.92</v>
      </c>
      <c r="D25" s="10">
        <f>WRe!L25</f>
        <v>-1.0531855723743564</v>
      </c>
      <c r="E25" s="2">
        <f t="shared" si="0"/>
        <v>23</v>
      </c>
      <c r="F25" s="23">
        <f t="shared" si="1"/>
        <v>1.014744667018314</v>
      </c>
      <c r="G25" s="4">
        <f t="shared" si="2"/>
        <v>6.3659476916932967E-2</v>
      </c>
      <c r="H25" s="2">
        <f t="shared" si="6"/>
        <v>11</v>
      </c>
      <c r="I25" s="4">
        <f t="shared" si="7"/>
        <v>1.0363044159098025</v>
      </c>
      <c r="J25" s="4">
        <f t="shared" si="8"/>
        <v>0.32471641457278988</v>
      </c>
      <c r="K25" s="2">
        <f t="shared" si="9"/>
        <v>5</v>
      </c>
      <c r="L25" s="4">
        <f t="shared" si="10"/>
        <v>1.0163872993054976</v>
      </c>
      <c r="M25" s="2">
        <f t="shared" si="5"/>
        <v>23</v>
      </c>
      <c r="N25" s="4">
        <f t="shared" si="11"/>
        <v>0.32561852153107917</v>
      </c>
      <c r="O25" s="9"/>
    </row>
    <row r="26" spans="1:15" x14ac:dyDescent="0.2">
      <c r="A26" s="2">
        <f t="shared" si="4"/>
        <v>24</v>
      </c>
      <c r="B26" s="25">
        <f>IF(WRe!A26="","",WRe!A26)</f>
        <v>43259</v>
      </c>
      <c r="C26" s="46">
        <f>IF(WRe!I26="","",WRe!I26)</f>
        <v>3333.76</v>
      </c>
      <c r="D26" s="10">
        <f>WRe!L26</f>
        <v>0.75069811297946598</v>
      </c>
      <c r="E26" s="2">
        <f t="shared" si="0"/>
        <v>24</v>
      </c>
      <c r="F26" s="23">
        <f t="shared" si="1"/>
        <v>1.0223623360851803</v>
      </c>
      <c r="G26" s="4">
        <f t="shared" si="2"/>
        <v>9.2192326170525973E-2</v>
      </c>
      <c r="H26" s="2">
        <f t="shared" si="6"/>
        <v>12</v>
      </c>
      <c r="I26" s="4">
        <f t="shared" si="7"/>
        <v>1.0440839336047603</v>
      </c>
      <c r="J26" s="4">
        <f t="shared" si="8"/>
        <v>0.3601459927981665</v>
      </c>
      <c r="K26" s="2">
        <f t="shared" si="9"/>
        <v>6</v>
      </c>
      <c r="L26" s="4">
        <f t="shared" si="10"/>
        <v>1.024017299581947</v>
      </c>
      <c r="M26" s="2">
        <f t="shared" si="5"/>
        <v>24</v>
      </c>
      <c r="N26" s="4">
        <f t="shared" si="11"/>
        <v>0.39634036923772431</v>
      </c>
      <c r="O26" s="9"/>
    </row>
    <row r="27" spans="1:15" x14ac:dyDescent="0.2">
      <c r="A27" s="2">
        <f t="shared" si="4"/>
        <v>25</v>
      </c>
      <c r="B27" s="25">
        <f>IF(WRe!A27="","",WRe!A27)</f>
        <v>43266</v>
      </c>
      <c r="C27" s="46">
        <f>IF(WRe!I27="","",WRe!I27)</f>
        <v>3261.17</v>
      </c>
      <c r="D27" s="10">
        <f>WRe!L27</f>
        <v>-2.1774212900748746</v>
      </c>
      <c r="E27" s="2">
        <f t="shared" si="0"/>
        <v>25</v>
      </c>
      <c r="F27" s="23">
        <f t="shared" si="1"/>
        <v>1.0001012009175547</v>
      </c>
      <c r="G27" s="4">
        <f t="shared" si="2"/>
        <v>4.047840076015774E-4</v>
      </c>
      <c r="H27" s="2">
        <f t="shared" si="6"/>
        <v>13</v>
      </c>
      <c r="I27" s="4">
        <f t="shared" si="7"/>
        <v>1.0213498277481989</v>
      </c>
      <c r="J27" s="4">
        <f t="shared" si="8"/>
        <v>0.16263297316176928</v>
      </c>
      <c r="K27" s="2">
        <f t="shared" ref="K27:K39" si="12">IF(I27="","",K26+1)</f>
        <v>7</v>
      </c>
      <c r="L27" s="4">
        <f t="shared" si="10"/>
        <v>1.0017201288867998</v>
      </c>
      <c r="M27" s="2">
        <f t="shared" si="5"/>
        <v>25</v>
      </c>
      <c r="N27" s="4">
        <f t="shared" si="11"/>
        <v>2.4555173710072431E-2</v>
      </c>
      <c r="O27" s="9"/>
    </row>
    <row r="28" spans="1:15" x14ac:dyDescent="0.2">
      <c r="A28" s="2">
        <f t="shared" si="4"/>
        <v>26</v>
      </c>
      <c r="B28" s="25">
        <f>IF(WRe!A28="","",WRe!A28)</f>
        <v>43273</v>
      </c>
      <c r="C28" s="46">
        <f>IF(WRe!I28="","",WRe!I28)</f>
        <v>3261.17</v>
      </c>
      <c r="D28" s="10">
        <f>WRe!L28</f>
        <v>0</v>
      </c>
      <c r="E28" s="2">
        <f t="shared" si="0"/>
        <v>26</v>
      </c>
      <c r="F28" s="23">
        <f t="shared" si="1"/>
        <v>1.0001012009175547</v>
      </c>
      <c r="G28" s="4">
        <f t="shared" si="2"/>
        <v>3.8921536162916937E-4</v>
      </c>
      <c r="H28" s="2">
        <f t="shared" si="6"/>
        <v>14</v>
      </c>
      <c r="I28" s="4">
        <f t="shared" si="7"/>
        <v>1.0213498277481989</v>
      </c>
      <c r="J28" s="4">
        <f t="shared" si="8"/>
        <v>0.15100756579957686</v>
      </c>
      <c r="K28" s="2">
        <f t="shared" si="12"/>
        <v>8</v>
      </c>
      <c r="L28" s="4">
        <f t="shared" si="10"/>
        <v>1.0017201288867998</v>
      </c>
      <c r="M28" s="2">
        <f t="shared" si="5"/>
        <v>26</v>
      </c>
      <c r="N28" s="4">
        <f t="shared" si="11"/>
        <v>2.1485447284819159E-2</v>
      </c>
      <c r="O28" s="9"/>
    </row>
    <row r="29" spans="1:15" x14ac:dyDescent="0.2">
      <c r="A29" s="2" t="str">
        <f t="shared" si="4"/>
        <v/>
      </c>
      <c r="B29" s="25" t="str">
        <f>IF(WRe!A29="","",WRe!A29)</f>
        <v/>
      </c>
      <c r="C29" s="46" t="str">
        <f>IF(WRe!I29="","",WRe!I29)</f>
        <v/>
      </c>
      <c r="D29" s="10" t="str">
        <f>WRe!L29</f>
        <v/>
      </c>
      <c r="E29" s="2" t="str">
        <f t="shared" si="0"/>
        <v/>
      </c>
      <c r="F29" s="23" t="str">
        <f t="shared" si="1"/>
        <v/>
      </c>
      <c r="G29" s="4" t="str">
        <f t="shared" si="2"/>
        <v/>
      </c>
      <c r="H29" s="2" t="str">
        <f t="shared" si="6"/>
        <v/>
      </c>
      <c r="I29" s="4" t="str">
        <f t="shared" si="7"/>
        <v/>
      </c>
      <c r="J29" s="4" t="str">
        <f t="shared" si="8"/>
        <v/>
      </c>
      <c r="K29" s="2" t="str">
        <f t="shared" si="12"/>
        <v/>
      </c>
      <c r="L29" s="4" t="str">
        <f t="shared" si="10"/>
        <v/>
      </c>
      <c r="M29" s="2" t="str">
        <f t="shared" si="5"/>
        <v/>
      </c>
      <c r="N29" s="4" t="str">
        <f t="shared" si="11"/>
        <v/>
      </c>
      <c r="O29" s="9"/>
    </row>
    <row r="30" spans="1:15" x14ac:dyDescent="0.2">
      <c r="A30" s="2" t="str">
        <f t="shared" si="4"/>
        <v/>
      </c>
      <c r="B30" s="24" t="str">
        <f>IF(WRe!A30="","",WRe!A30)</f>
        <v/>
      </c>
      <c r="C30" s="46" t="str">
        <f>IF(WRe!I30="","",WRe!I30)</f>
        <v/>
      </c>
      <c r="D30" s="10" t="str">
        <f>WRe!L30</f>
        <v/>
      </c>
      <c r="E30" s="2" t="str">
        <f t="shared" si="0"/>
        <v/>
      </c>
      <c r="F30" s="23" t="str">
        <f t="shared" si="1"/>
        <v/>
      </c>
      <c r="G30" s="4" t="str">
        <f t="shared" si="2"/>
        <v/>
      </c>
      <c r="H30" s="2" t="str">
        <f t="shared" si="6"/>
        <v/>
      </c>
      <c r="I30" s="4" t="str">
        <f t="shared" si="7"/>
        <v/>
      </c>
      <c r="J30" s="4" t="str">
        <f t="shared" si="8"/>
        <v/>
      </c>
      <c r="K30" s="2" t="str">
        <f t="shared" si="12"/>
        <v/>
      </c>
      <c r="L30" s="4" t="str">
        <f t="shared" si="10"/>
        <v/>
      </c>
      <c r="M30" s="2" t="str">
        <f t="shared" si="5"/>
        <v/>
      </c>
      <c r="N30" s="4" t="str">
        <f t="shared" si="11"/>
        <v/>
      </c>
      <c r="O30" s="9"/>
    </row>
    <row r="31" spans="1:15" x14ac:dyDescent="0.2">
      <c r="A31" s="2" t="str">
        <f t="shared" si="4"/>
        <v/>
      </c>
      <c r="B31" s="24" t="str">
        <f>IF(WRe!A31="","",WRe!A31)</f>
        <v/>
      </c>
      <c r="C31" s="46" t="str">
        <f>IF(WRe!I31="","",WRe!I31)</f>
        <v/>
      </c>
      <c r="D31" s="10" t="str">
        <f>WRe!L31</f>
        <v/>
      </c>
      <c r="E31" s="2" t="str">
        <f t="shared" si="0"/>
        <v/>
      </c>
      <c r="F31" s="23" t="str">
        <f t="shared" si="1"/>
        <v/>
      </c>
      <c r="G31" s="4" t="str">
        <f t="shared" si="2"/>
        <v/>
      </c>
      <c r="H31" s="2" t="str">
        <f t="shared" si="6"/>
        <v/>
      </c>
      <c r="I31" s="4" t="str">
        <f t="shared" si="7"/>
        <v/>
      </c>
      <c r="J31" s="4" t="str">
        <f t="shared" si="8"/>
        <v/>
      </c>
      <c r="K31" s="2" t="str">
        <f t="shared" si="12"/>
        <v/>
      </c>
      <c r="L31" s="4" t="str">
        <f t="shared" si="10"/>
        <v/>
      </c>
      <c r="M31" s="2" t="str">
        <f t="shared" si="5"/>
        <v/>
      </c>
      <c r="N31" s="4" t="str">
        <f t="shared" si="11"/>
        <v/>
      </c>
      <c r="O31" s="9"/>
    </row>
    <row r="32" spans="1:15" x14ac:dyDescent="0.2">
      <c r="A32" s="2" t="str">
        <f t="shared" si="4"/>
        <v/>
      </c>
      <c r="B32" s="24" t="str">
        <f>IF(WRe!A32="","",WRe!A32)</f>
        <v/>
      </c>
      <c r="C32" s="46" t="str">
        <f>IF(WRe!I32="","",WRe!I32)</f>
        <v/>
      </c>
      <c r="D32" s="10" t="str">
        <f>WRe!L32</f>
        <v/>
      </c>
      <c r="E32" s="2" t="str">
        <f t="shared" si="0"/>
        <v/>
      </c>
      <c r="F32" s="23" t="str">
        <f t="shared" si="1"/>
        <v/>
      </c>
      <c r="G32" s="4" t="str">
        <f t="shared" si="2"/>
        <v/>
      </c>
      <c r="H32" s="2" t="str">
        <f t="shared" si="6"/>
        <v/>
      </c>
      <c r="I32" s="4" t="str">
        <f t="shared" si="7"/>
        <v/>
      </c>
      <c r="J32" s="4" t="str">
        <f t="shared" si="8"/>
        <v/>
      </c>
      <c r="K32" s="2" t="str">
        <f t="shared" si="12"/>
        <v/>
      </c>
      <c r="L32" s="4" t="str">
        <f t="shared" si="10"/>
        <v/>
      </c>
      <c r="M32" s="2" t="str">
        <f t="shared" si="5"/>
        <v/>
      </c>
      <c r="N32" s="4" t="str">
        <f t="shared" si="11"/>
        <v/>
      </c>
      <c r="O32" s="9"/>
    </row>
    <row r="33" spans="1:15" x14ac:dyDescent="0.2">
      <c r="A33" s="2" t="str">
        <f t="shared" si="4"/>
        <v/>
      </c>
      <c r="B33" s="24" t="str">
        <f>IF(WRe!A33="","",WRe!A33)</f>
        <v/>
      </c>
      <c r="C33" s="46" t="str">
        <f>IF(WRe!I33="","",WRe!I33)</f>
        <v/>
      </c>
      <c r="D33" s="10" t="str">
        <f>WRe!L33</f>
        <v/>
      </c>
      <c r="E33" s="2" t="str">
        <f t="shared" si="0"/>
        <v/>
      </c>
      <c r="F33" s="23" t="str">
        <f t="shared" si="1"/>
        <v/>
      </c>
      <c r="G33" s="4" t="str">
        <f t="shared" si="2"/>
        <v/>
      </c>
      <c r="H33" s="2" t="str">
        <f t="shared" si="6"/>
        <v/>
      </c>
      <c r="I33" s="4" t="str">
        <f t="shared" si="7"/>
        <v/>
      </c>
      <c r="J33" s="4" t="str">
        <f t="shared" si="8"/>
        <v/>
      </c>
      <c r="K33" s="2" t="str">
        <f t="shared" si="12"/>
        <v/>
      </c>
      <c r="L33" s="4" t="str">
        <f t="shared" si="10"/>
        <v/>
      </c>
      <c r="M33" s="2" t="str">
        <f t="shared" si="5"/>
        <v/>
      </c>
      <c r="N33" s="4" t="str">
        <f t="shared" si="11"/>
        <v/>
      </c>
      <c r="O33" s="9"/>
    </row>
    <row r="34" spans="1:15" x14ac:dyDescent="0.2">
      <c r="A34" s="2" t="str">
        <f t="shared" si="4"/>
        <v/>
      </c>
      <c r="B34" s="24" t="str">
        <f>IF(WRe!A34="","",WRe!A34)</f>
        <v/>
      </c>
      <c r="C34" s="46" t="str">
        <f>IF(WRe!I34="","",WRe!I34)</f>
        <v/>
      </c>
      <c r="D34" s="10" t="str">
        <f>WRe!L34</f>
        <v/>
      </c>
      <c r="E34" s="2" t="str">
        <f t="shared" si="0"/>
        <v/>
      </c>
      <c r="F34" s="23" t="str">
        <f t="shared" si="1"/>
        <v/>
      </c>
      <c r="G34" s="4" t="str">
        <f t="shared" si="2"/>
        <v/>
      </c>
      <c r="H34" s="2" t="str">
        <f t="shared" si="6"/>
        <v/>
      </c>
      <c r="I34" s="4" t="str">
        <f t="shared" si="7"/>
        <v/>
      </c>
      <c r="J34" s="4" t="str">
        <f t="shared" si="8"/>
        <v/>
      </c>
      <c r="K34" s="2" t="str">
        <f t="shared" si="12"/>
        <v/>
      </c>
      <c r="L34" s="4" t="str">
        <f t="shared" si="10"/>
        <v/>
      </c>
      <c r="M34" s="2" t="str">
        <f t="shared" si="5"/>
        <v/>
      </c>
      <c r="N34" s="4" t="str">
        <f t="shared" si="11"/>
        <v/>
      </c>
      <c r="O34" s="9"/>
    </row>
    <row r="35" spans="1:15" x14ac:dyDescent="0.2">
      <c r="A35" s="2" t="str">
        <f t="shared" si="4"/>
        <v/>
      </c>
      <c r="B35" s="25" t="str">
        <f>IF(WRe!A35="","",WRe!A35)</f>
        <v/>
      </c>
      <c r="C35" s="46" t="str">
        <f>IF(WRe!I35="","",WRe!I35)</f>
        <v/>
      </c>
      <c r="D35" s="10" t="str">
        <f>WRe!L35</f>
        <v/>
      </c>
      <c r="E35" s="2" t="str">
        <f t="shared" ref="E35:E66" si="13">IF(D35="","",E34+1)</f>
        <v/>
      </c>
      <c r="F35" s="23" t="str">
        <f t="shared" si="1"/>
        <v/>
      </c>
      <c r="G35" s="4" t="str">
        <f t="shared" ref="G35:G66" si="14">IF(D35="","",100*(F35^(1/E35)-1))</f>
        <v/>
      </c>
      <c r="H35" s="2" t="str">
        <f t="shared" si="6"/>
        <v/>
      </c>
      <c r="I35" s="4" t="str">
        <f t="shared" si="7"/>
        <v/>
      </c>
      <c r="J35" s="4" t="str">
        <f t="shared" si="8"/>
        <v/>
      </c>
      <c r="K35" s="2" t="str">
        <f t="shared" si="12"/>
        <v/>
      </c>
      <c r="L35" s="4" t="str">
        <f t="shared" si="10"/>
        <v/>
      </c>
      <c r="M35" s="2" t="str">
        <f t="shared" si="5"/>
        <v/>
      </c>
      <c r="N35" s="4" t="str">
        <f t="shared" si="11"/>
        <v/>
      </c>
      <c r="O35" s="9"/>
    </row>
    <row r="36" spans="1:15" x14ac:dyDescent="0.2">
      <c r="A36" s="2" t="str">
        <f t="shared" si="4"/>
        <v/>
      </c>
      <c r="B36" s="25" t="str">
        <f>IF(WRe!A36="","",WRe!A36)</f>
        <v/>
      </c>
      <c r="C36" s="46" t="str">
        <f>IF(WRe!I36="","",WRe!I36)</f>
        <v/>
      </c>
      <c r="D36" s="10" t="str">
        <f>WRe!L36</f>
        <v/>
      </c>
      <c r="E36" s="2" t="str">
        <f t="shared" si="13"/>
        <v/>
      </c>
      <c r="F36" s="23" t="str">
        <f t="shared" si="1"/>
        <v/>
      </c>
      <c r="G36" s="4" t="str">
        <f t="shared" si="14"/>
        <v/>
      </c>
      <c r="H36" s="2" t="str">
        <f t="shared" ref="H36:H67" si="15">IF(F36="","",H35+1)</f>
        <v/>
      </c>
      <c r="I36" s="4" t="str">
        <f t="shared" ref="I36:I67" si="16">IF(D36="","",I35*(1+D36/100))</f>
        <v/>
      </c>
      <c r="J36" s="4" t="str">
        <f t="shared" ref="J36:J67" si="17">IF(D36="","",100*(I36^(1/H36)-1))</f>
        <v/>
      </c>
      <c r="K36" s="2" t="str">
        <f t="shared" si="12"/>
        <v/>
      </c>
      <c r="L36" s="4" t="str">
        <f t="shared" si="10"/>
        <v/>
      </c>
      <c r="M36" s="2" t="str">
        <f t="shared" si="5"/>
        <v/>
      </c>
      <c r="N36" s="4" t="str">
        <f t="shared" si="11"/>
        <v/>
      </c>
      <c r="O36" s="9"/>
    </row>
    <row r="37" spans="1:15" x14ac:dyDescent="0.2">
      <c r="A37" s="2" t="str">
        <f t="shared" si="4"/>
        <v/>
      </c>
      <c r="B37" s="24" t="str">
        <f>IF(WRe!A37="","",WRe!A37)</f>
        <v/>
      </c>
      <c r="C37" s="46" t="str">
        <f>IF(WRe!I37="","",WRe!I37)</f>
        <v/>
      </c>
      <c r="D37" s="10" t="str">
        <f>WRe!L37</f>
        <v/>
      </c>
      <c r="E37" s="2" t="str">
        <f t="shared" si="13"/>
        <v/>
      </c>
      <c r="F37" s="23" t="str">
        <f t="shared" si="1"/>
        <v/>
      </c>
      <c r="G37" s="4" t="str">
        <f t="shared" si="14"/>
        <v/>
      </c>
      <c r="H37" s="2" t="str">
        <f t="shared" si="15"/>
        <v/>
      </c>
      <c r="I37" s="4" t="str">
        <f t="shared" si="16"/>
        <v/>
      </c>
      <c r="J37" s="4" t="str">
        <f t="shared" si="17"/>
        <v/>
      </c>
      <c r="K37" s="2" t="str">
        <f t="shared" si="12"/>
        <v/>
      </c>
      <c r="L37" s="4" t="str">
        <f t="shared" si="10"/>
        <v/>
      </c>
      <c r="M37" s="2" t="str">
        <f t="shared" si="5"/>
        <v/>
      </c>
      <c r="N37" s="4" t="str">
        <f t="shared" si="11"/>
        <v/>
      </c>
      <c r="O37" s="9"/>
    </row>
    <row r="38" spans="1:15" x14ac:dyDescent="0.2">
      <c r="A38" s="2" t="str">
        <f t="shared" si="4"/>
        <v/>
      </c>
      <c r="B38" s="24" t="str">
        <f>IF(WRe!A38="","",WRe!A38)</f>
        <v/>
      </c>
      <c r="C38" s="46" t="str">
        <f>IF(WRe!I38="","",WRe!I38)</f>
        <v/>
      </c>
      <c r="D38" s="10" t="str">
        <f>WRe!L38</f>
        <v/>
      </c>
      <c r="E38" s="2" t="str">
        <f t="shared" si="13"/>
        <v/>
      </c>
      <c r="F38" s="23" t="str">
        <f t="shared" si="1"/>
        <v/>
      </c>
      <c r="G38" s="4" t="str">
        <f t="shared" si="14"/>
        <v/>
      </c>
      <c r="H38" s="2" t="str">
        <f t="shared" si="15"/>
        <v/>
      </c>
      <c r="I38" s="4" t="str">
        <f t="shared" si="16"/>
        <v/>
      </c>
      <c r="J38" s="4" t="str">
        <f t="shared" si="17"/>
        <v/>
      </c>
      <c r="K38" s="2" t="str">
        <f t="shared" si="12"/>
        <v/>
      </c>
      <c r="L38" s="4" t="str">
        <f t="shared" ref="L38:L69" si="18">IF(D38="","",L37*(1+D38/100))</f>
        <v/>
      </c>
      <c r="M38" s="2" t="str">
        <f t="shared" ref="M38:M69" si="19">IF(F38="","",M37+1)</f>
        <v/>
      </c>
      <c r="N38" s="4" t="str">
        <f t="shared" ref="N38:N69" si="20">IF(D38="","",100*(L38^(1/K38)-1))</f>
        <v/>
      </c>
      <c r="O38" s="9"/>
    </row>
    <row r="39" spans="1:15" x14ac:dyDescent="0.2">
      <c r="A39" s="2" t="str">
        <f t="shared" si="4"/>
        <v/>
      </c>
      <c r="B39" s="24" t="str">
        <f>IF(WRe!A39="","",WRe!A39)</f>
        <v/>
      </c>
      <c r="C39" s="46" t="str">
        <f>IF(WRe!I39="","",WRe!I39)</f>
        <v/>
      </c>
      <c r="D39" s="10" t="str">
        <f>WRe!L39</f>
        <v/>
      </c>
      <c r="E39" s="2" t="str">
        <f t="shared" si="13"/>
        <v/>
      </c>
      <c r="F39" s="23" t="str">
        <f t="shared" si="1"/>
        <v/>
      </c>
      <c r="G39" s="4" t="str">
        <f t="shared" si="14"/>
        <v/>
      </c>
      <c r="H39" s="2" t="str">
        <f t="shared" si="15"/>
        <v/>
      </c>
      <c r="I39" s="4" t="str">
        <f t="shared" si="16"/>
        <v/>
      </c>
      <c r="J39" s="4" t="str">
        <f t="shared" si="17"/>
        <v/>
      </c>
      <c r="K39" s="2" t="str">
        <f t="shared" si="12"/>
        <v/>
      </c>
      <c r="L39" s="4" t="str">
        <f t="shared" si="18"/>
        <v/>
      </c>
      <c r="M39" s="2" t="str">
        <f t="shared" si="19"/>
        <v/>
      </c>
      <c r="N39" s="4" t="str">
        <f t="shared" si="20"/>
        <v/>
      </c>
      <c r="O39" s="9"/>
    </row>
    <row r="40" spans="1:15" x14ac:dyDescent="0.2">
      <c r="A40" s="2" t="str">
        <f t="shared" si="4"/>
        <v/>
      </c>
      <c r="B40" s="24" t="str">
        <f>IF(WRe!A40="","",WRe!A40)</f>
        <v/>
      </c>
      <c r="C40" s="46" t="str">
        <f>IF(WRe!I40="","",WRe!I40)</f>
        <v/>
      </c>
      <c r="D40" s="10" t="str">
        <f>WRe!L40</f>
        <v/>
      </c>
      <c r="E40" s="2" t="str">
        <f t="shared" si="13"/>
        <v/>
      </c>
      <c r="F40" s="23" t="str">
        <f t="shared" si="1"/>
        <v/>
      </c>
      <c r="G40" s="4" t="str">
        <f t="shared" si="14"/>
        <v/>
      </c>
      <c r="H40" s="2" t="str">
        <f t="shared" si="15"/>
        <v/>
      </c>
      <c r="I40" s="4" t="str">
        <f t="shared" si="16"/>
        <v/>
      </c>
      <c r="J40" s="4" t="str">
        <f t="shared" si="17"/>
        <v/>
      </c>
      <c r="K40" s="2" t="str">
        <f t="shared" ref="K40:K67" si="21">IF(I40="","",K39+1)</f>
        <v/>
      </c>
      <c r="L40" s="4" t="str">
        <f t="shared" si="18"/>
        <v/>
      </c>
      <c r="M40" s="2" t="str">
        <f t="shared" si="19"/>
        <v/>
      </c>
      <c r="N40" s="4" t="str">
        <f t="shared" si="20"/>
        <v/>
      </c>
      <c r="O40" s="9"/>
    </row>
    <row r="41" spans="1:15" x14ac:dyDescent="0.2">
      <c r="A41" s="2" t="str">
        <f t="shared" si="4"/>
        <v/>
      </c>
      <c r="B41" s="24" t="str">
        <f>IF(WRe!A41="","",WRe!A41)</f>
        <v/>
      </c>
      <c r="C41" s="46" t="str">
        <f>IF(WRe!I41="","",WRe!I41)</f>
        <v/>
      </c>
      <c r="D41" s="10" t="str">
        <f>WRe!L41</f>
        <v/>
      </c>
      <c r="E41" s="2" t="str">
        <f t="shared" si="13"/>
        <v/>
      </c>
      <c r="F41" s="23" t="str">
        <f t="shared" si="1"/>
        <v/>
      </c>
      <c r="G41" s="4" t="str">
        <f t="shared" si="14"/>
        <v/>
      </c>
      <c r="H41" s="2" t="str">
        <f t="shared" si="15"/>
        <v/>
      </c>
      <c r="I41" s="4" t="str">
        <f t="shared" si="16"/>
        <v/>
      </c>
      <c r="J41" s="4" t="str">
        <f t="shared" si="17"/>
        <v/>
      </c>
      <c r="K41" s="2" t="str">
        <f t="shared" si="21"/>
        <v/>
      </c>
      <c r="L41" s="4" t="str">
        <f t="shared" si="18"/>
        <v/>
      </c>
      <c r="M41" s="2" t="str">
        <f t="shared" si="19"/>
        <v/>
      </c>
      <c r="N41" s="4" t="str">
        <f t="shared" si="20"/>
        <v/>
      </c>
      <c r="O41" s="9"/>
    </row>
    <row r="42" spans="1:15" x14ac:dyDescent="0.2">
      <c r="A42" s="2" t="str">
        <f t="shared" si="4"/>
        <v/>
      </c>
      <c r="B42" s="24" t="str">
        <f>IF(WRe!A42="","",WRe!A42)</f>
        <v/>
      </c>
      <c r="C42" s="46" t="str">
        <f>IF(WRe!I42="","",WRe!I42)</f>
        <v/>
      </c>
      <c r="D42" s="10" t="str">
        <f>WRe!L42</f>
        <v/>
      </c>
      <c r="E42" s="2" t="str">
        <f t="shared" si="13"/>
        <v/>
      </c>
      <c r="F42" s="23" t="str">
        <f t="shared" si="1"/>
        <v/>
      </c>
      <c r="G42" s="4" t="str">
        <f t="shared" si="14"/>
        <v/>
      </c>
      <c r="H42" s="2" t="str">
        <f t="shared" si="15"/>
        <v/>
      </c>
      <c r="I42" s="4" t="str">
        <f t="shared" si="16"/>
        <v/>
      </c>
      <c r="J42" s="4" t="str">
        <f t="shared" si="17"/>
        <v/>
      </c>
      <c r="K42" s="2" t="str">
        <f t="shared" si="21"/>
        <v/>
      </c>
      <c r="L42" s="4" t="str">
        <f t="shared" si="18"/>
        <v/>
      </c>
      <c r="M42" s="2" t="str">
        <f t="shared" si="19"/>
        <v/>
      </c>
      <c r="N42" s="4" t="str">
        <f t="shared" si="20"/>
        <v/>
      </c>
      <c r="O42" s="9"/>
    </row>
    <row r="43" spans="1:15" x14ac:dyDescent="0.2">
      <c r="A43" s="2" t="str">
        <f t="shared" si="4"/>
        <v/>
      </c>
      <c r="B43" s="24" t="str">
        <f>IF(WRe!A43="","",WRe!A43)</f>
        <v/>
      </c>
      <c r="C43" s="46" t="str">
        <f>IF(WRe!I43="","",WRe!I43)</f>
        <v/>
      </c>
      <c r="D43" s="10" t="str">
        <f>WRe!L43</f>
        <v/>
      </c>
      <c r="E43" s="2" t="str">
        <f t="shared" si="13"/>
        <v/>
      </c>
      <c r="F43" s="23" t="str">
        <f t="shared" si="1"/>
        <v/>
      </c>
      <c r="G43" s="4" t="str">
        <f t="shared" si="14"/>
        <v/>
      </c>
      <c r="H43" s="2" t="str">
        <f t="shared" si="15"/>
        <v/>
      </c>
      <c r="I43" s="4" t="str">
        <f t="shared" si="16"/>
        <v/>
      </c>
      <c r="J43" s="4" t="str">
        <f t="shared" si="17"/>
        <v/>
      </c>
      <c r="K43" s="2" t="str">
        <f t="shared" si="21"/>
        <v/>
      </c>
      <c r="L43" s="4" t="str">
        <f t="shared" si="18"/>
        <v/>
      </c>
      <c r="M43" s="2" t="str">
        <f t="shared" si="19"/>
        <v/>
      </c>
      <c r="N43" s="4" t="str">
        <f t="shared" si="20"/>
        <v/>
      </c>
      <c r="O43" s="9"/>
    </row>
    <row r="44" spans="1:15" x14ac:dyDescent="0.2">
      <c r="A44" s="2" t="str">
        <f t="shared" si="4"/>
        <v/>
      </c>
      <c r="B44" s="24" t="str">
        <f>IF(WRe!A44="","",WRe!A44)</f>
        <v/>
      </c>
      <c r="C44" s="46" t="str">
        <f>IF(WRe!I44="","",WRe!I44)</f>
        <v/>
      </c>
      <c r="D44" s="10" t="str">
        <f>WRe!L44</f>
        <v/>
      </c>
      <c r="E44" s="2" t="str">
        <f t="shared" si="13"/>
        <v/>
      </c>
      <c r="F44" s="23" t="str">
        <f t="shared" si="1"/>
        <v/>
      </c>
      <c r="G44" s="4" t="str">
        <f t="shared" si="14"/>
        <v/>
      </c>
      <c r="H44" s="2" t="str">
        <f t="shared" si="15"/>
        <v/>
      </c>
      <c r="I44" s="4" t="str">
        <f t="shared" si="16"/>
        <v/>
      </c>
      <c r="J44" s="4" t="str">
        <f t="shared" si="17"/>
        <v/>
      </c>
      <c r="K44" s="2" t="str">
        <f t="shared" si="21"/>
        <v/>
      </c>
      <c r="L44" s="4" t="str">
        <f t="shared" si="18"/>
        <v/>
      </c>
      <c r="M44" s="2" t="str">
        <f t="shared" si="19"/>
        <v/>
      </c>
      <c r="N44" s="4" t="str">
        <f t="shared" si="20"/>
        <v/>
      </c>
      <c r="O44" s="9"/>
    </row>
    <row r="45" spans="1:15" x14ac:dyDescent="0.2">
      <c r="A45" s="2" t="str">
        <f t="shared" si="4"/>
        <v/>
      </c>
      <c r="B45" s="24" t="str">
        <f>IF(WRe!A45="","",WRe!A45)</f>
        <v/>
      </c>
      <c r="C45" s="46" t="str">
        <f>IF(WRe!I45="","",WRe!I45)</f>
        <v/>
      </c>
      <c r="D45" s="10" t="str">
        <f>WRe!L45</f>
        <v/>
      </c>
      <c r="E45" s="2" t="str">
        <f t="shared" si="13"/>
        <v/>
      </c>
      <c r="F45" s="23" t="str">
        <f t="shared" si="1"/>
        <v/>
      </c>
      <c r="G45" s="4" t="str">
        <f t="shared" si="14"/>
        <v/>
      </c>
      <c r="H45" s="2" t="str">
        <f t="shared" si="15"/>
        <v/>
      </c>
      <c r="I45" s="4" t="str">
        <f t="shared" si="16"/>
        <v/>
      </c>
      <c r="J45" s="4" t="str">
        <f t="shared" si="17"/>
        <v/>
      </c>
      <c r="K45" s="2" t="str">
        <f t="shared" si="21"/>
        <v/>
      </c>
      <c r="L45" s="4" t="str">
        <f t="shared" si="18"/>
        <v/>
      </c>
      <c r="M45" s="2" t="str">
        <f t="shared" si="19"/>
        <v/>
      </c>
      <c r="N45" s="4" t="str">
        <f t="shared" si="20"/>
        <v/>
      </c>
      <c r="O45" s="9"/>
    </row>
    <row r="46" spans="1:15" x14ac:dyDescent="0.2">
      <c r="A46" s="2" t="str">
        <f t="shared" si="4"/>
        <v/>
      </c>
      <c r="B46" s="25" t="str">
        <f>IF(WRe!A46="","",WRe!A46)</f>
        <v/>
      </c>
      <c r="C46" s="46" t="str">
        <f>IF(WRe!I46="","",WRe!I46)</f>
        <v/>
      </c>
      <c r="D46" s="10" t="str">
        <f>WRe!L46</f>
        <v/>
      </c>
      <c r="E46" s="2" t="str">
        <f t="shared" si="13"/>
        <v/>
      </c>
      <c r="F46" s="23" t="str">
        <f t="shared" si="1"/>
        <v/>
      </c>
      <c r="G46" s="4" t="str">
        <f t="shared" si="14"/>
        <v/>
      </c>
      <c r="H46" s="2" t="str">
        <f t="shared" si="15"/>
        <v/>
      </c>
      <c r="I46" s="4" t="str">
        <f t="shared" si="16"/>
        <v/>
      </c>
      <c r="J46" s="4" t="str">
        <f t="shared" si="17"/>
        <v/>
      </c>
      <c r="K46" s="2" t="str">
        <f t="shared" si="21"/>
        <v/>
      </c>
      <c r="L46" s="4" t="str">
        <f t="shared" si="18"/>
        <v/>
      </c>
      <c r="M46" s="2" t="str">
        <f t="shared" si="19"/>
        <v/>
      </c>
      <c r="N46" s="4" t="str">
        <f t="shared" si="20"/>
        <v/>
      </c>
      <c r="O46" s="9"/>
    </row>
    <row r="47" spans="1:15" x14ac:dyDescent="0.2">
      <c r="A47" s="2" t="str">
        <f t="shared" si="4"/>
        <v/>
      </c>
      <c r="B47" s="25" t="str">
        <f>IF(WRe!A47="","",WRe!A47)</f>
        <v/>
      </c>
      <c r="C47" s="46" t="str">
        <f>IF(WRe!I47="","",WRe!I47)</f>
        <v/>
      </c>
      <c r="D47" s="10" t="str">
        <f>WRe!L47</f>
        <v/>
      </c>
      <c r="E47" s="2" t="str">
        <f t="shared" si="13"/>
        <v/>
      </c>
      <c r="F47" s="23" t="str">
        <f t="shared" si="1"/>
        <v/>
      </c>
      <c r="G47" s="4" t="str">
        <f t="shared" si="14"/>
        <v/>
      </c>
      <c r="H47" s="2" t="str">
        <f t="shared" si="15"/>
        <v/>
      </c>
      <c r="I47" s="4" t="str">
        <f t="shared" si="16"/>
        <v/>
      </c>
      <c r="J47" s="4" t="str">
        <f t="shared" si="17"/>
        <v/>
      </c>
      <c r="K47" s="2" t="str">
        <f t="shared" si="21"/>
        <v/>
      </c>
      <c r="L47" s="4" t="str">
        <f t="shared" si="18"/>
        <v/>
      </c>
      <c r="M47" s="2" t="str">
        <f t="shared" si="19"/>
        <v/>
      </c>
      <c r="N47" s="4" t="str">
        <f t="shared" si="20"/>
        <v/>
      </c>
      <c r="O47" s="9"/>
    </row>
    <row r="48" spans="1:15" x14ac:dyDescent="0.2">
      <c r="A48" s="2" t="str">
        <f t="shared" si="4"/>
        <v/>
      </c>
      <c r="B48" s="24" t="str">
        <f>IF(WRe!A48="","",WRe!A48)</f>
        <v/>
      </c>
      <c r="C48" s="46" t="str">
        <f>IF(WRe!I48="","",WRe!I48)</f>
        <v/>
      </c>
      <c r="D48" s="10" t="str">
        <f>WRe!L48</f>
        <v/>
      </c>
      <c r="E48" s="2" t="str">
        <f t="shared" si="13"/>
        <v/>
      </c>
      <c r="F48" s="23" t="str">
        <f t="shared" si="1"/>
        <v/>
      </c>
      <c r="G48" s="4" t="str">
        <f t="shared" si="14"/>
        <v/>
      </c>
      <c r="H48" s="2" t="str">
        <f t="shared" si="15"/>
        <v/>
      </c>
      <c r="I48" s="4" t="str">
        <f t="shared" si="16"/>
        <v/>
      </c>
      <c r="J48" s="4" t="str">
        <f t="shared" si="17"/>
        <v/>
      </c>
      <c r="K48" s="2" t="str">
        <f t="shared" si="21"/>
        <v/>
      </c>
      <c r="L48" s="4" t="str">
        <f t="shared" si="18"/>
        <v/>
      </c>
      <c r="M48" s="2" t="str">
        <f t="shared" si="19"/>
        <v/>
      </c>
      <c r="N48" s="4" t="str">
        <f t="shared" si="20"/>
        <v/>
      </c>
      <c r="O48" s="9"/>
    </row>
    <row r="49" spans="1:15" x14ac:dyDescent="0.2">
      <c r="A49" s="2" t="str">
        <f t="shared" si="4"/>
        <v/>
      </c>
      <c r="B49" s="24" t="str">
        <f>IF(WRe!A49="","",WRe!A49)</f>
        <v/>
      </c>
      <c r="C49" s="46" t="str">
        <f>IF(WRe!I49="","",WRe!I49)</f>
        <v/>
      </c>
      <c r="D49" s="10" t="str">
        <f>WRe!L49</f>
        <v/>
      </c>
      <c r="E49" s="2" t="str">
        <f t="shared" si="13"/>
        <v/>
      </c>
      <c r="F49" s="23" t="str">
        <f t="shared" si="1"/>
        <v/>
      </c>
      <c r="G49" s="4" t="str">
        <f t="shared" si="14"/>
        <v/>
      </c>
      <c r="H49" s="2" t="str">
        <f t="shared" si="15"/>
        <v/>
      </c>
      <c r="I49" s="4" t="str">
        <f t="shared" si="16"/>
        <v/>
      </c>
      <c r="J49" s="4" t="str">
        <f t="shared" si="17"/>
        <v/>
      </c>
      <c r="K49" s="2" t="str">
        <f t="shared" si="21"/>
        <v/>
      </c>
      <c r="L49" s="4" t="str">
        <f t="shared" si="18"/>
        <v/>
      </c>
      <c r="M49" s="2" t="str">
        <f t="shared" si="19"/>
        <v/>
      </c>
      <c r="N49" s="4" t="str">
        <f t="shared" si="20"/>
        <v/>
      </c>
      <c r="O49" s="9"/>
    </row>
    <row r="50" spans="1:15" x14ac:dyDescent="0.2">
      <c r="A50" s="2" t="str">
        <f t="shared" si="4"/>
        <v/>
      </c>
      <c r="B50" s="24" t="str">
        <f>IF(WRe!A50="","",WRe!A50)</f>
        <v/>
      </c>
      <c r="C50" s="46" t="str">
        <f>IF(WRe!I50="","",WRe!I50)</f>
        <v/>
      </c>
      <c r="D50" s="10" t="str">
        <f>WRe!L50</f>
        <v/>
      </c>
      <c r="E50" s="2" t="str">
        <f t="shared" si="13"/>
        <v/>
      </c>
      <c r="F50" s="23" t="str">
        <f t="shared" si="1"/>
        <v/>
      </c>
      <c r="G50" s="4" t="str">
        <f t="shared" si="14"/>
        <v/>
      </c>
      <c r="H50" s="2" t="str">
        <f t="shared" si="15"/>
        <v/>
      </c>
      <c r="I50" s="4" t="str">
        <f t="shared" si="16"/>
        <v/>
      </c>
      <c r="J50" s="4" t="str">
        <f t="shared" si="17"/>
        <v/>
      </c>
      <c r="K50" s="2" t="str">
        <f t="shared" si="21"/>
        <v/>
      </c>
      <c r="L50" s="4" t="str">
        <f t="shared" si="18"/>
        <v/>
      </c>
      <c r="M50" s="2" t="str">
        <f t="shared" si="19"/>
        <v/>
      </c>
      <c r="N50" s="4" t="str">
        <f t="shared" si="20"/>
        <v/>
      </c>
      <c r="O50" s="9"/>
    </row>
    <row r="51" spans="1:15" x14ac:dyDescent="0.2">
      <c r="A51" s="2" t="str">
        <f t="shared" si="4"/>
        <v/>
      </c>
      <c r="B51" s="24" t="str">
        <f>IF(WRe!A51="","",WRe!A51)</f>
        <v/>
      </c>
      <c r="C51" s="46" t="str">
        <f>IF(WRe!I51="","",WRe!I51)</f>
        <v/>
      </c>
      <c r="D51" s="10" t="str">
        <f>WRe!L51</f>
        <v/>
      </c>
      <c r="E51" s="2" t="str">
        <f t="shared" si="13"/>
        <v/>
      </c>
      <c r="F51" s="23" t="str">
        <f t="shared" si="1"/>
        <v/>
      </c>
      <c r="G51" s="4" t="str">
        <f t="shared" si="14"/>
        <v/>
      </c>
      <c r="H51" s="2" t="str">
        <f t="shared" si="15"/>
        <v/>
      </c>
      <c r="I51" s="4" t="str">
        <f t="shared" si="16"/>
        <v/>
      </c>
      <c r="J51" s="4" t="str">
        <f t="shared" si="17"/>
        <v/>
      </c>
      <c r="K51" s="2" t="str">
        <f t="shared" si="21"/>
        <v/>
      </c>
      <c r="L51" s="4" t="str">
        <f t="shared" si="18"/>
        <v/>
      </c>
      <c r="M51" s="2" t="str">
        <f t="shared" si="19"/>
        <v/>
      </c>
      <c r="N51" s="4" t="str">
        <f t="shared" si="20"/>
        <v/>
      </c>
      <c r="O51" s="9"/>
    </row>
    <row r="52" spans="1:15" x14ac:dyDescent="0.2">
      <c r="A52" s="2" t="str">
        <f t="shared" si="4"/>
        <v/>
      </c>
      <c r="B52" s="24" t="str">
        <f>IF(WRe!A52="","",WRe!A52)</f>
        <v/>
      </c>
      <c r="C52" s="46" t="str">
        <f>IF(WRe!I52="","",WRe!I52)</f>
        <v/>
      </c>
      <c r="D52" s="10" t="str">
        <f>WRe!L52</f>
        <v/>
      </c>
      <c r="E52" s="2" t="str">
        <f t="shared" si="13"/>
        <v/>
      </c>
      <c r="F52" s="23" t="str">
        <f t="shared" si="1"/>
        <v/>
      </c>
      <c r="G52" s="4" t="str">
        <f t="shared" si="14"/>
        <v/>
      </c>
      <c r="H52" s="2" t="str">
        <f t="shared" si="15"/>
        <v/>
      </c>
      <c r="I52" s="4" t="str">
        <f t="shared" si="16"/>
        <v/>
      </c>
      <c r="J52" s="4" t="str">
        <f t="shared" si="17"/>
        <v/>
      </c>
      <c r="K52" s="2" t="str">
        <f t="shared" si="21"/>
        <v/>
      </c>
      <c r="L52" s="4" t="str">
        <f t="shared" si="18"/>
        <v/>
      </c>
      <c r="M52" s="2" t="str">
        <f t="shared" si="19"/>
        <v/>
      </c>
      <c r="N52" s="4" t="str">
        <f t="shared" si="20"/>
        <v/>
      </c>
      <c r="O52" s="9"/>
    </row>
    <row r="53" spans="1:15" x14ac:dyDescent="0.2">
      <c r="A53" s="2" t="str">
        <f t="shared" si="4"/>
        <v/>
      </c>
      <c r="B53" s="24" t="str">
        <f>IF(WRe!A53="","",WRe!A53)</f>
        <v/>
      </c>
      <c r="C53" s="46" t="str">
        <f>IF(WRe!I53="","",WRe!I53)</f>
        <v/>
      </c>
      <c r="D53" s="10" t="str">
        <f>WRe!L53</f>
        <v/>
      </c>
      <c r="E53" s="2" t="str">
        <f t="shared" si="13"/>
        <v/>
      </c>
      <c r="F53" s="23" t="str">
        <f t="shared" si="1"/>
        <v/>
      </c>
      <c r="G53" s="4" t="str">
        <f t="shared" si="14"/>
        <v/>
      </c>
      <c r="H53" s="2" t="str">
        <f t="shared" si="15"/>
        <v/>
      </c>
      <c r="I53" s="4" t="str">
        <f t="shared" si="16"/>
        <v/>
      </c>
      <c r="J53" s="4" t="str">
        <f t="shared" si="17"/>
        <v/>
      </c>
      <c r="K53" s="2" t="str">
        <f t="shared" si="21"/>
        <v/>
      </c>
      <c r="L53" s="4" t="str">
        <f t="shared" si="18"/>
        <v/>
      </c>
      <c r="M53" s="2" t="str">
        <f t="shared" si="19"/>
        <v/>
      </c>
      <c r="N53" s="4" t="str">
        <f t="shared" si="20"/>
        <v/>
      </c>
      <c r="O53" s="9"/>
    </row>
    <row r="54" spans="1:15" x14ac:dyDescent="0.2">
      <c r="A54" s="2" t="str">
        <f t="shared" si="4"/>
        <v/>
      </c>
      <c r="B54" s="24" t="str">
        <f>IF(WRe!A54="","",WRe!A54)</f>
        <v/>
      </c>
      <c r="C54" s="46" t="str">
        <f>IF(WRe!I54="","",WRe!I54)</f>
        <v/>
      </c>
      <c r="D54" s="10" t="str">
        <f>WRe!L54</f>
        <v/>
      </c>
      <c r="E54" s="2" t="str">
        <f t="shared" si="13"/>
        <v/>
      </c>
      <c r="F54" s="23" t="str">
        <f t="shared" si="1"/>
        <v/>
      </c>
      <c r="G54" s="4" t="str">
        <f t="shared" si="14"/>
        <v/>
      </c>
      <c r="H54" s="2" t="str">
        <f t="shared" si="15"/>
        <v/>
      </c>
      <c r="I54" s="4" t="str">
        <f t="shared" si="16"/>
        <v/>
      </c>
      <c r="J54" s="4" t="str">
        <f t="shared" si="17"/>
        <v/>
      </c>
      <c r="K54" s="2" t="str">
        <f t="shared" si="21"/>
        <v/>
      </c>
      <c r="L54" s="4" t="str">
        <f t="shared" si="18"/>
        <v/>
      </c>
      <c r="M54" s="2" t="str">
        <f t="shared" si="19"/>
        <v/>
      </c>
      <c r="N54" s="4" t="str">
        <f t="shared" si="20"/>
        <v/>
      </c>
      <c r="O54" s="9"/>
    </row>
    <row r="55" spans="1:15" x14ac:dyDescent="0.2">
      <c r="A55" s="2" t="str">
        <f t="shared" si="4"/>
        <v/>
      </c>
      <c r="B55" s="24" t="str">
        <f>IF(WRe!A55="","",WRe!A55)</f>
        <v/>
      </c>
      <c r="C55" s="46" t="str">
        <f>IF(WRe!I55="","",WRe!I55)</f>
        <v/>
      </c>
      <c r="D55" s="10" t="str">
        <f>WRe!L55</f>
        <v/>
      </c>
      <c r="E55" s="2" t="str">
        <f t="shared" si="13"/>
        <v/>
      </c>
      <c r="F55" s="23" t="str">
        <f t="shared" si="1"/>
        <v/>
      </c>
      <c r="G55" s="4" t="str">
        <f t="shared" si="14"/>
        <v/>
      </c>
      <c r="H55" s="2" t="str">
        <f t="shared" si="15"/>
        <v/>
      </c>
      <c r="I55" s="4" t="str">
        <f t="shared" si="16"/>
        <v/>
      </c>
      <c r="J55" s="4" t="str">
        <f t="shared" si="17"/>
        <v/>
      </c>
      <c r="K55" s="2" t="str">
        <f t="shared" si="21"/>
        <v/>
      </c>
      <c r="L55" s="4" t="str">
        <f t="shared" si="18"/>
        <v/>
      </c>
      <c r="M55" s="2" t="str">
        <f t="shared" si="19"/>
        <v/>
      </c>
      <c r="N55" s="4" t="str">
        <f t="shared" si="20"/>
        <v/>
      </c>
      <c r="O55" s="9"/>
    </row>
    <row r="56" spans="1:15" x14ac:dyDescent="0.2">
      <c r="A56" s="2" t="str">
        <f t="shared" si="4"/>
        <v/>
      </c>
      <c r="B56" s="24" t="str">
        <f>IF(WRe!A56="","",WRe!A56)</f>
        <v/>
      </c>
      <c r="C56" s="46" t="str">
        <f>IF(WRe!I56="","",WRe!I56)</f>
        <v/>
      </c>
      <c r="D56" s="10" t="str">
        <f>WRe!L56</f>
        <v/>
      </c>
      <c r="E56" s="2" t="str">
        <f t="shared" si="13"/>
        <v/>
      </c>
      <c r="F56" s="23" t="str">
        <f t="shared" si="1"/>
        <v/>
      </c>
      <c r="G56" s="4" t="str">
        <f t="shared" si="14"/>
        <v/>
      </c>
      <c r="H56" s="2" t="str">
        <f t="shared" si="15"/>
        <v/>
      </c>
      <c r="I56" s="4" t="str">
        <f t="shared" si="16"/>
        <v/>
      </c>
      <c r="J56" s="4" t="str">
        <f t="shared" si="17"/>
        <v/>
      </c>
      <c r="K56" s="2" t="str">
        <f t="shared" si="21"/>
        <v/>
      </c>
      <c r="L56" s="4" t="str">
        <f t="shared" si="18"/>
        <v/>
      </c>
      <c r="M56" s="2" t="str">
        <f t="shared" si="19"/>
        <v/>
      </c>
      <c r="N56" s="4" t="str">
        <f t="shared" si="20"/>
        <v/>
      </c>
      <c r="O56" s="9"/>
    </row>
    <row r="57" spans="1:15" x14ac:dyDescent="0.2">
      <c r="A57" s="2" t="str">
        <f t="shared" si="4"/>
        <v/>
      </c>
      <c r="B57" s="24" t="str">
        <f>IF(WRe!A57="","",WRe!A57)</f>
        <v/>
      </c>
      <c r="C57" s="46" t="str">
        <f>IF(WRe!I57="","",WRe!I57)</f>
        <v/>
      </c>
      <c r="D57" s="10" t="str">
        <f>WRe!L57</f>
        <v/>
      </c>
      <c r="E57" s="2" t="str">
        <f t="shared" si="13"/>
        <v/>
      </c>
      <c r="F57" s="23" t="str">
        <f t="shared" si="1"/>
        <v/>
      </c>
      <c r="G57" s="4" t="str">
        <f t="shared" si="14"/>
        <v/>
      </c>
      <c r="H57" s="2" t="str">
        <f t="shared" si="15"/>
        <v/>
      </c>
      <c r="I57" s="4" t="str">
        <f t="shared" si="16"/>
        <v/>
      </c>
      <c r="J57" s="4" t="str">
        <f t="shared" si="17"/>
        <v/>
      </c>
      <c r="K57" s="2" t="str">
        <f t="shared" si="21"/>
        <v/>
      </c>
      <c r="L57" s="4" t="str">
        <f t="shared" si="18"/>
        <v/>
      </c>
      <c r="M57" s="2" t="str">
        <f t="shared" si="19"/>
        <v/>
      </c>
      <c r="N57" s="4" t="str">
        <f t="shared" si="20"/>
        <v/>
      </c>
      <c r="O57" s="9"/>
    </row>
    <row r="58" spans="1:15" x14ac:dyDescent="0.2">
      <c r="A58" s="2" t="str">
        <f t="shared" si="4"/>
        <v/>
      </c>
      <c r="B58" s="24" t="str">
        <f>IF(WRe!A58="","",WRe!A58)</f>
        <v/>
      </c>
      <c r="C58" s="46" t="str">
        <f>IF(WRe!I58="","",WRe!I58)</f>
        <v/>
      </c>
      <c r="D58" s="10" t="str">
        <f>WRe!L58</f>
        <v/>
      </c>
      <c r="E58" s="2" t="str">
        <f t="shared" si="13"/>
        <v/>
      </c>
      <c r="F58" s="23" t="str">
        <f t="shared" si="1"/>
        <v/>
      </c>
      <c r="G58" s="4" t="str">
        <f t="shared" si="14"/>
        <v/>
      </c>
      <c r="H58" s="2" t="str">
        <f t="shared" si="15"/>
        <v/>
      </c>
      <c r="I58" s="4" t="str">
        <f t="shared" si="16"/>
        <v/>
      </c>
      <c r="J58" s="4" t="str">
        <f t="shared" si="17"/>
        <v/>
      </c>
      <c r="K58" s="2" t="str">
        <f t="shared" si="21"/>
        <v/>
      </c>
      <c r="L58" s="4" t="str">
        <f t="shared" si="18"/>
        <v/>
      </c>
      <c r="M58" s="2" t="str">
        <f t="shared" si="19"/>
        <v/>
      </c>
      <c r="N58" s="4" t="str">
        <f t="shared" si="20"/>
        <v/>
      </c>
      <c r="O58" s="9"/>
    </row>
    <row r="59" spans="1:15" x14ac:dyDescent="0.2">
      <c r="A59" s="2" t="str">
        <f t="shared" si="4"/>
        <v/>
      </c>
      <c r="B59" s="24" t="str">
        <f>IF(WRe!A59="","",WRe!A59)</f>
        <v/>
      </c>
      <c r="C59" s="46" t="str">
        <f>IF(WRe!I59="","",WRe!I59)</f>
        <v/>
      </c>
      <c r="D59" s="10" t="str">
        <f>WRe!L59</f>
        <v/>
      </c>
      <c r="E59" s="2" t="str">
        <f t="shared" si="13"/>
        <v/>
      </c>
      <c r="F59" s="23" t="str">
        <f t="shared" si="1"/>
        <v/>
      </c>
      <c r="G59" s="4" t="str">
        <f t="shared" si="14"/>
        <v/>
      </c>
      <c r="H59" s="2" t="str">
        <f t="shared" si="15"/>
        <v/>
      </c>
      <c r="I59" s="4" t="str">
        <f t="shared" si="16"/>
        <v/>
      </c>
      <c r="J59" s="4" t="str">
        <f t="shared" si="17"/>
        <v/>
      </c>
      <c r="K59" s="2" t="str">
        <f t="shared" si="21"/>
        <v/>
      </c>
      <c r="L59" s="4" t="str">
        <f t="shared" si="18"/>
        <v/>
      </c>
      <c r="M59" s="2" t="str">
        <f t="shared" si="19"/>
        <v/>
      </c>
      <c r="N59" s="4" t="str">
        <f t="shared" si="20"/>
        <v/>
      </c>
      <c r="O59" s="9"/>
    </row>
    <row r="60" spans="1:15" x14ac:dyDescent="0.2">
      <c r="A60" s="2" t="str">
        <f t="shared" si="4"/>
        <v/>
      </c>
      <c r="B60" s="24" t="str">
        <f>IF(WRe!A60="","",WRe!A60)</f>
        <v/>
      </c>
      <c r="C60" s="46" t="str">
        <f>IF(WRe!I60="","",WRe!I60)</f>
        <v/>
      </c>
      <c r="D60" s="10" t="str">
        <f>WRe!L60</f>
        <v/>
      </c>
      <c r="E60" s="2" t="str">
        <f t="shared" si="13"/>
        <v/>
      </c>
      <c r="F60" s="23" t="str">
        <f t="shared" si="1"/>
        <v/>
      </c>
      <c r="G60" s="4" t="str">
        <f t="shared" si="14"/>
        <v/>
      </c>
      <c r="H60" s="2" t="str">
        <f t="shared" si="15"/>
        <v/>
      </c>
      <c r="I60" s="4" t="str">
        <f t="shared" si="16"/>
        <v/>
      </c>
      <c r="J60" s="4" t="str">
        <f t="shared" si="17"/>
        <v/>
      </c>
      <c r="K60" s="2" t="str">
        <f t="shared" si="21"/>
        <v/>
      </c>
      <c r="L60" s="4" t="str">
        <f t="shared" si="18"/>
        <v/>
      </c>
      <c r="M60" s="2" t="str">
        <f t="shared" si="19"/>
        <v/>
      </c>
      <c r="N60" s="4" t="str">
        <f t="shared" si="20"/>
        <v/>
      </c>
      <c r="O60" s="9"/>
    </row>
    <row r="61" spans="1:15" x14ac:dyDescent="0.2">
      <c r="A61" s="2" t="str">
        <f t="shared" si="4"/>
        <v/>
      </c>
      <c r="B61" s="24" t="str">
        <f>IF(WRe!A61="","",WRe!A61)</f>
        <v/>
      </c>
      <c r="C61" s="46" t="str">
        <f>IF(WRe!I61="","",WRe!I61)</f>
        <v/>
      </c>
      <c r="D61" s="10" t="str">
        <f>WRe!L61</f>
        <v/>
      </c>
      <c r="E61" s="2" t="str">
        <f t="shared" si="13"/>
        <v/>
      </c>
      <c r="F61" s="23" t="str">
        <f t="shared" si="1"/>
        <v/>
      </c>
      <c r="G61" s="4" t="str">
        <f t="shared" si="14"/>
        <v/>
      </c>
      <c r="H61" s="2" t="str">
        <f t="shared" si="15"/>
        <v/>
      </c>
      <c r="I61" s="4" t="str">
        <f t="shared" si="16"/>
        <v/>
      </c>
      <c r="J61" s="4" t="str">
        <f t="shared" si="17"/>
        <v/>
      </c>
      <c r="K61" s="2" t="str">
        <f t="shared" si="21"/>
        <v/>
      </c>
      <c r="L61" s="4" t="str">
        <f t="shared" si="18"/>
        <v/>
      </c>
      <c r="M61" s="2" t="str">
        <f t="shared" si="19"/>
        <v/>
      </c>
      <c r="N61" s="4" t="str">
        <f t="shared" si="20"/>
        <v/>
      </c>
      <c r="O61" s="9"/>
    </row>
    <row r="62" spans="1:15" x14ac:dyDescent="0.2">
      <c r="A62" s="2" t="str">
        <f t="shared" si="4"/>
        <v/>
      </c>
      <c r="B62" s="24" t="str">
        <f>IF(WRe!A62="","",WRe!A62)</f>
        <v/>
      </c>
      <c r="C62" s="46" t="str">
        <f>IF(WRe!I62="","",WRe!I62)</f>
        <v/>
      </c>
      <c r="D62" s="10" t="str">
        <f>WRe!L62</f>
        <v/>
      </c>
      <c r="E62" s="2" t="str">
        <f t="shared" si="13"/>
        <v/>
      </c>
      <c r="F62" s="23" t="str">
        <f t="shared" si="1"/>
        <v/>
      </c>
      <c r="G62" s="4" t="str">
        <f t="shared" si="14"/>
        <v/>
      </c>
      <c r="H62" s="2" t="str">
        <f t="shared" si="15"/>
        <v/>
      </c>
      <c r="I62" s="4" t="str">
        <f t="shared" si="16"/>
        <v/>
      </c>
      <c r="J62" s="4" t="str">
        <f t="shared" si="17"/>
        <v/>
      </c>
      <c r="K62" s="2" t="str">
        <f t="shared" si="21"/>
        <v/>
      </c>
      <c r="L62" s="4" t="str">
        <f t="shared" si="18"/>
        <v/>
      </c>
      <c r="M62" s="2" t="str">
        <f t="shared" si="19"/>
        <v/>
      </c>
      <c r="N62" s="4" t="str">
        <f t="shared" si="20"/>
        <v/>
      </c>
      <c r="O62" s="9"/>
    </row>
    <row r="63" spans="1:15" x14ac:dyDescent="0.2">
      <c r="A63" s="2" t="str">
        <f t="shared" si="4"/>
        <v/>
      </c>
      <c r="B63" s="24" t="str">
        <f>IF(WRe!A63="","",WRe!A63)</f>
        <v/>
      </c>
      <c r="C63" s="46" t="str">
        <f>IF(WRe!I63="","",WRe!I63)</f>
        <v/>
      </c>
      <c r="D63" s="10" t="str">
        <f>WRe!L63</f>
        <v/>
      </c>
      <c r="E63" s="2" t="str">
        <f t="shared" si="13"/>
        <v/>
      </c>
      <c r="F63" s="23" t="str">
        <f t="shared" si="1"/>
        <v/>
      </c>
      <c r="G63" s="4" t="str">
        <f t="shared" si="14"/>
        <v/>
      </c>
      <c r="H63" s="2" t="str">
        <f t="shared" si="15"/>
        <v/>
      </c>
      <c r="I63" s="4" t="str">
        <f t="shared" si="16"/>
        <v/>
      </c>
      <c r="J63" s="4" t="str">
        <f t="shared" si="17"/>
        <v/>
      </c>
      <c r="K63" s="2" t="str">
        <f t="shared" si="21"/>
        <v/>
      </c>
      <c r="L63" s="4" t="str">
        <f t="shared" si="18"/>
        <v/>
      </c>
      <c r="M63" s="2" t="str">
        <f t="shared" si="19"/>
        <v/>
      </c>
      <c r="N63" s="4" t="str">
        <f t="shared" si="20"/>
        <v/>
      </c>
      <c r="O63" s="9"/>
    </row>
    <row r="64" spans="1:15" x14ac:dyDescent="0.2">
      <c r="A64" s="2" t="str">
        <f t="shared" si="4"/>
        <v/>
      </c>
      <c r="B64" s="24" t="str">
        <f>IF(WRe!A64="","",WRe!A64)</f>
        <v/>
      </c>
      <c r="C64" s="46" t="str">
        <f>IF(WRe!I64="","",WRe!I64)</f>
        <v/>
      </c>
      <c r="D64" s="10" t="str">
        <f>WRe!L64</f>
        <v/>
      </c>
      <c r="E64" s="2" t="str">
        <f t="shared" si="13"/>
        <v/>
      </c>
      <c r="F64" s="23" t="str">
        <f t="shared" si="1"/>
        <v/>
      </c>
      <c r="G64" s="4" t="str">
        <f t="shared" si="14"/>
        <v/>
      </c>
      <c r="H64" s="2" t="str">
        <f t="shared" si="15"/>
        <v/>
      </c>
      <c r="I64" s="4" t="str">
        <f t="shared" si="16"/>
        <v/>
      </c>
      <c r="J64" s="4" t="str">
        <f t="shared" si="17"/>
        <v/>
      </c>
      <c r="K64" s="2" t="str">
        <f t="shared" si="21"/>
        <v/>
      </c>
      <c r="L64" s="4" t="str">
        <f t="shared" si="18"/>
        <v/>
      </c>
      <c r="M64" s="2" t="str">
        <f t="shared" si="19"/>
        <v/>
      </c>
      <c r="N64" s="4" t="str">
        <f t="shared" si="20"/>
        <v/>
      </c>
      <c r="O64" s="9"/>
    </row>
    <row r="65" spans="1:15" x14ac:dyDescent="0.2">
      <c r="A65" s="2" t="str">
        <f t="shared" si="4"/>
        <v/>
      </c>
      <c r="B65" s="24" t="str">
        <f>IF(WRe!A65="","",WRe!A65)</f>
        <v/>
      </c>
      <c r="C65" s="46" t="str">
        <f>IF(WRe!I65="","",WRe!I65)</f>
        <v/>
      </c>
      <c r="D65" s="10" t="str">
        <f>WRe!L65</f>
        <v/>
      </c>
      <c r="E65" s="2" t="str">
        <f t="shared" si="13"/>
        <v/>
      </c>
      <c r="F65" s="23" t="str">
        <f t="shared" si="1"/>
        <v/>
      </c>
      <c r="G65" s="4" t="str">
        <f t="shared" si="14"/>
        <v/>
      </c>
      <c r="H65" s="2" t="str">
        <f t="shared" si="15"/>
        <v/>
      </c>
      <c r="I65" s="4" t="str">
        <f t="shared" si="16"/>
        <v/>
      </c>
      <c r="J65" s="4" t="str">
        <f t="shared" si="17"/>
        <v/>
      </c>
      <c r="K65" s="2" t="str">
        <f t="shared" si="21"/>
        <v/>
      </c>
      <c r="L65" s="4" t="str">
        <f t="shared" si="18"/>
        <v/>
      </c>
      <c r="M65" s="2" t="str">
        <f t="shared" si="19"/>
        <v/>
      </c>
      <c r="N65" s="4" t="str">
        <f t="shared" si="20"/>
        <v/>
      </c>
      <c r="O65" s="9"/>
    </row>
    <row r="66" spans="1:15" x14ac:dyDescent="0.2">
      <c r="A66" s="2" t="str">
        <f t="shared" si="4"/>
        <v/>
      </c>
      <c r="B66" s="24" t="str">
        <f>IF(WRe!A66="","",WRe!A66)</f>
        <v/>
      </c>
      <c r="C66" s="46" t="str">
        <f>IF(WRe!I66="","",WRe!I66)</f>
        <v/>
      </c>
      <c r="D66" s="10" t="str">
        <f>WRe!L66</f>
        <v/>
      </c>
      <c r="E66" s="2" t="str">
        <f t="shared" si="13"/>
        <v/>
      </c>
      <c r="F66" s="23" t="str">
        <f t="shared" si="1"/>
        <v/>
      </c>
      <c r="G66" s="4" t="str">
        <f t="shared" si="14"/>
        <v/>
      </c>
      <c r="H66" s="2" t="str">
        <f t="shared" si="15"/>
        <v/>
      </c>
      <c r="I66" s="4" t="str">
        <f t="shared" si="16"/>
        <v/>
      </c>
      <c r="J66" s="4" t="str">
        <f t="shared" si="17"/>
        <v/>
      </c>
      <c r="K66" s="2" t="str">
        <f t="shared" si="21"/>
        <v/>
      </c>
      <c r="L66" s="4" t="str">
        <f t="shared" si="18"/>
        <v/>
      </c>
      <c r="M66" s="2" t="str">
        <f t="shared" si="19"/>
        <v/>
      </c>
      <c r="N66" s="4" t="str">
        <f t="shared" si="20"/>
        <v/>
      </c>
      <c r="O66" s="9"/>
    </row>
    <row r="67" spans="1:15" x14ac:dyDescent="0.2">
      <c r="A67" s="2" t="str">
        <f t="shared" si="4"/>
        <v/>
      </c>
      <c r="B67" s="24" t="str">
        <f>IF(WRe!A67="","",WRe!A67)</f>
        <v/>
      </c>
      <c r="C67" s="46" t="str">
        <f>IF(WRe!I67="","",WRe!I67)</f>
        <v/>
      </c>
      <c r="D67" s="10" t="str">
        <f>WRe!L67</f>
        <v/>
      </c>
      <c r="E67" s="2" t="str">
        <f>IF(D67="","",E66+1)</f>
        <v/>
      </c>
      <c r="F67" s="23" t="str">
        <f t="shared" ref="F67:F102" si="22">IF(D67="","",F66*(1+D67/100))</f>
        <v/>
      </c>
      <c r="G67" s="4" t="str">
        <f t="shared" ref="G67:G98" si="23">IF(D67="","",100*(F67^(1/E67)-1))</f>
        <v/>
      </c>
      <c r="H67" s="2" t="str">
        <f t="shared" si="15"/>
        <v/>
      </c>
      <c r="I67" s="4" t="str">
        <f t="shared" si="16"/>
        <v/>
      </c>
      <c r="J67" s="4" t="str">
        <f t="shared" si="17"/>
        <v/>
      </c>
      <c r="K67" s="2" t="str">
        <f t="shared" si="21"/>
        <v/>
      </c>
      <c r="L67" s="4" t="str">
        <f t="shared" si="18"/>
        <v/>
      </c>
      <c r="M67" s="2" t="str">
        <f t="shared" si="19"/>
        <v/>
      </c>
      <c r="N67" s="4" t="str">
        <f t="shared" si="20"/>
        <v/>
      </c>
      <c r="O67" s="9"/>
    </row>
    <row r="68" spans="1:15" x14ac:dyDescent="0.2">
      <c r="A68" s="2" t="str">
        <f t="shared" ref="A68:A102" si="24">IF(B68="","",A67+1)</f>
        <v/>
      </c>
      <c r="B68" s="24" t="str">
        <f>IF(WRe!A68="","",WRe!A68)</f>
        <v/>
      </c>
      <c r="C68" s="46" t="str">
        <f>IF(WRe!I68="","",WRe!I68)</f>
        <v/>
      </c>
      <c r="D68" s="10" t="str">
        <f>WRe!L68</f>
        <v/>
      </c>
      <c r="E68" s="2" t="str">
        <f t="shared" ref="E68:E102" si="25">IF(D68="","",E67+1)</f>
        <v/>
      </c>
      <c r="F68" s="23" t="str">
        <f t="shared" si="22"/>
        <v/>
      </c>
      <c r="G68" s="4" t="str">
        <f t="shared" si="23"/>
        <v/>
      </c>
      <c r="H68" s="2" t="str">
        <f t="shared" ref="H68:H102" si="26">IF(F68="","",H67+1)</f>
        <v/>
      </c>
      <c r="I68" s="4" t="str">
        <f t="shared" ref="I68:I102" si="27">IF(D68="","",I67*(1+D68/100))</f>
        <v/>
      </c>
      <c r="J68" s="4" t="str">
        <f t="shared" ref="J68:J99" si="28">IF(D68="","",100*(I68^(1/H68)-1))</f>
        <v/>
      </c>
      <c r="K68" s="2" t="str">
        <f t="shared" ref="K68:K102" si="29">IF(I68="","",K67+1)</f>
        <v/>
      </c>
      <c r="L68" s="4" t="str">
        <f t="shared" si="18"/>
        <v/>
      </c>
      <c r="M68" s="2" t="str">
        <f t="shared" si="19"/>
        <v/>
      </c>
      <c r="N68" s="4" t="str">
        <f t="shared" si="20"/>
        <v/>
      </c>
      <c r="O68" s="9"/>
    </row>
    <row r="69" spans="1:15" x14ac:dyDescent="0.2">
      <c r="A69" s="2" t="str">
        <f t="shared" si="24"/>
        <v/>
      </c>
      <c r="B69" s="24" t="str">
        <f>IF(WRe!A69="","",WRe!A69)</f>
        <v/>
      </c>
      <c r="C69" s="46" t="str">
        <f>IF(WRe!I69="","",WRe!I69)</f>
        <v/>
      </c>
      <c r="D69" s="10" t="str">
        <f>WRe!L69</f>
        <v/>
      </c>
      <c r="E69" s="2" t="str">
        <f t="shared" si="25"/>
        <v/>
      </c>
      <c r="F69" s="23" t="str">
        <f t="shared" si="22"/>
        <v/>
      </c>
      <c r="G69" s="4" t="str">
        <f t="shared" si="23"/>
        <v/>
      </c>
      <c r="H69" s="2" t="str">
        <f t="shared" si="26"/>
        <v/>
      </c>
      <c r="I69" s="4" t="str">
        <f t="shared" si="27"/>
        <v/>
      </c>
      <c r="J69" s="4" t="str">
        <f t="shared" si="28"/>
        <v/>
      </c>
      <c r="K69" s="2" t="str">
        <f t="shared" si="29"/>
        <v/>
      </c>
      <c r="L69" s="4" t="str">
        <f t="shared" si="18"/>
        <v/>
      </c>
      <c r="M69" s="2" t="str">
        <f t="shared" si="19"/>
        <v/>
      </c>
      <c r="N69" s="4" t="str">
        <f t="shared" si="20"/>
        <v/>
      </c>
      <c r="O69" s="9"/>
    </row>
    <row r="70" spans="1:15" x14ac:dyDescent="0.2">
      <c r="A70" s="2" t="str">
        <f t="shared" si="24"/>
        <v/>
      </c>
      <c r="B70" s="24" t="str">
        <f>IF(WRe!A70="","",WRe!A70)</f>
        <v/>
      </c>
      <c r="C70" s="46" t="str">
        <f>IF(WRe!I70="","",WRe!I70)</f>
        <v/>
      </c>
      <c r="D70" s="10" t="str">
        <f>WRe!L70</f>
        <v/>
      </c>
      <c r="E70" s="2" t="str">
        <f t="shared" si="25"/>
        <v/>
      </c>
      <c r="F70" s="23" t="str">
        <f t="shared" si="22"/>
        <v/>
      </c>
      <c r="G70" s="4" t="str">
        <f t="shared" si="23"/>
        <v/>
      </c>
      <c r="H70" s="2" t="str">
        <f t="shared" si="26"/>
        <v/>
      </c>
      <c r="I70" s="4" t="str">
        <f t="shared" si="27"/>
        <v/>
      </c>
      <c r="J70" s="4" t="str">
        <f t="shared" si="28"/>
        <v/>
      </c>
      <c r="K70" s="2" t="str">
        <f t="shared" si="29"/>
        <v/>
      </c>
      <c r="L70" s="4" t="str">
        <f t="shared" ref="L70:L102" si="30">IF(D70="","",L69*(1+D70/100))</f>
        <v/>
      </c>
      <c r="M70" s="2" t="str">
        <f t="shared" ref="M70:M102" si="31">IF(F70="","",M69+1)</f>
        <v/>
      </c>
      <c r="N70" s="4" t="str">
        <f t="shared" ref="N70:N102" si="32">IF(D70="","",100*(L70^(1/K70)-1))</f>
        <v/>
      </c>
      <c r="O70" s="9"/>
    </row>
    <row r="71" spans="1:15" x14ac:dyDescent="0.2">
      <c r="A71" s="2" t="str">
        <f t="shared" si="24"/>
        <v/>
      </c>
      <c r="B71" s="24" t="str">
        <f>IF(WRe!A71="","",WRe!A71)</f>
        <v/>
      </c>
      <c r="C71" s="46" t="str">
        <f>IF(WRe!I71="","",WRe!I71)</f>
        <v/>
      </c>
      <c r="D71" s="10" t="str">
        <f>WRe!L71</f>
        <v/>
      </c>
      <c r="E71" s="2" t="str">
        <f t="shared" si="25"/>
        <v/>
      </c>
      <c r="F71" s="23" t="str">
        <f t="shared" si="22"/>
        <v/>
      </c>
      <c r="G71" s="4" t="str">
        <f t="shared" si="23"/>
        <v/>
      </c>
      <c r="H71" s="2" t="str">
        <f t="shared" si="26"/>
        <v/>
      </c>
      <c r="I71" s="4" t="str">
        <f t="shared" si="27"/>
        <v/>
      </c>
      <c r="J71" s="4" t="str">
        <f t="shared" si="28"/>
        <v/>
      </c>
      <c r="K71" s="2" t="str">
        <f t="shared" si="29"/>
        <v/>
      </c>
      <c r="L71" s="4" t="str">
        <f t="shared" si="30"/>
        <v/>
      </c>
      <c r="M71" s="2" t="str">
        <f t="shared" si="31"/>
        <v/>
      </c>
      <c r="N71" s="4" t="str">
        <f t="shared" si="32"/>
        <v/>
      </c>
      <c r="O71" s="9"/>
    </row>
    <row r="72" spans="1:15" x14ac:dyDescent="0.2">
      <c r="A72" s="2" t="str">
        <f t="shared" si="24"/>
        <v/>
      </c>
      <c r="B72" s="24" t="str">
        <f>IF(WRe!A72="","",WRe!A72)</f>
        <v/>
      </c>
      <c r="C72" s="46" t="str">
        <f>IF(WRe!I72="","",WRe!I72)</f>
        <v/>
      </c>
      <c r="D72" s="10" t="str">
        <f>WRe!L72</f>
        <v/>
      </c>
      <c r="E72" s="2" t="str">
        <f t="shared" si="25"/>
        <v/>
      </c>
      <c r="F72" s="23" t="str">
        <f t="shared" si="22"/>
        <v/>
      </c>
      <c r="G72" s="4" t="str">
        <f t="shared" si="23"/>
        <v/>
      </c>
      <c r="H72" s="2" t="str">
        <f t="shared" si="26"/>
        <v/>
      </c>
      <c r="I72" s="4" t="str">
        <f t="shared" si="27"/>
        <v/>
      </c>
      <c r="J72" s="4" t="str">
        <f t="shared" si="28"/>
        <v/>
      </c>
      <c r="K72" s="2" t="str">
        <f t="shared" si="29"/>
        <v/>
      </c>
      <c r="L72" s="4" t="str">
        <f t="shared" si="30"/>
        <v/>
      </c>
      <c r="M72" s="2" t="str">
        <f t="shared" si="31"/>
        <v/>
      </c>
      <c r="N72" s="4" t="str">
        <f t="shared" si="32"/>
        <v/>
      </c>
      <c r="O72" s="9"/>
    </row>
    <row r="73" spans="1:15" x14ac:dyDescent="0.2">
      <c r="A73" s="2" t="str">
        <f t="shared" si="24"/>
        <v/>
      </c>
      <c r="B73" s="24" t="str">
        <f>IF(WRe!A73="","",WRe!A73)</f>
        <v/>
      </c>
      <c r="C73" s="46" t="str">
        <f>IF(WRe!I73="","",WRe!I73)</f>
        <v/>
      </c>
      <c r="D73" s="10" t="str">
        <f>WRe!L73</f>
        <v/>
      </c>
      <c r="E73" s="2" t="str">
        <f t="shared" si="25"/>
        <v/>
      </c>
      <c r="F73" s="23" t="str">
        <f t="shared" si="22"/>
        <v/>
      </c>
      <c r="G73" s="4" t="str">
        <f t="shared" si="23"/>
        <v/>
      </c>
      <c r="H73" s="2" t="str">
        <f t="shared" si="26"/>
        <v/>
      </c>
      <c r="I73" s="4" t="str">
        <f t="shared" si="27"/>
        <v/>
      </c>
      <c r="J73" s="4" t="str">
        <f t="shared" si="28"/>
        <v/>
      </c>
      <c r="K73" s="2" t="str">
        <f t="shared" si="29"/>
        <v/>
      </c>
      <c r="L73" s="4" t="str">
        <f t="shared" si="30"/>
        <v/>
      </c>
      <c r="M73" s="2" t="str">
        <f t="shared" si="31"/>
        <v/>
      </c>
      <c r="N73" s="4" t="str">
        <f t="shared" si="32"/>
        <v/>
      </c>
      <c r="O73" s="9"/>
    </row>
    <row r="74" spans="1:15" x14ac:dyDescent="0.2">
      <c r="A74" s="2" t="str">
        <f t="shared" si="24"/>
        <v/>
      </c>
      <c r="B74" s="24" t="str">
        <f>IF(WRe!A74="","",WRe!A74)</f>
        <v/>
      </c>
      <c r="C74" s="46" t="str">
        <f>IF(WRe!I74="","",WRe!I74)</f>
        <v/>
      </c>
      <c r="D74" s="10" t="str">
        <f>WRe!L74</f>
        <v/>
      </c>
      <c r="E74" s="2" t="str">
        <f t="shared" si="25"/>
        <v/>
      </c>
      <c r="F74" s="23" t="str">
        <f t="shared" si="22"/>
        <v/>
      </c>
      <c r="G74" s="4" t="str">
        <f t="shared" si="23"/>
        <v/>
      </c>
      <c r="H74" s="2" t="str">
        <f t="shared" si="26"/>
        <v/>
      </c>
      <c r="I74" s="4" t="str">
        <f t="shared" si="27"/>
        <v/>
      </c>
      <c r="J74" s="4" t="str">
        <f t="shared" si="28"/>
        <v/>
      </c>
      <c r="K74" s="2" t="str">
        <f t="shared" si="29"/>
        <v/>
      </c>
      <c r="L74" s="4" t="str">
        <f t="shared" si="30"/>
        <v/>
      </c>
      <c r="M74" s="2" t="str">
        <f t="shared" si="31"/>
        <v/>
      </c>
      <c r="N74" s="4" t="str">
        <f t="shared" si="32"/>
        <v/>
      </c>
      <c r="O74" s="9"/>
    </row>
    <row r="75" spans="1:15" x14ac:dyDescent="0.2">
      <c r="A75" s="2" t="str">
        <f t="shared" si="24"/>
        <v/>
      </c>
      <c r="B75" s="24" t="str">
        <f>IF(WRe!A75="","",WRe!A75)</f>
        <v/>
      </c>
      <c r="C75" s="46" t="str">
        <f>IF(WRe!I75="","",WRe!I75)</f>
        <v/>
      </c>
      <c r="D75" s="10" t="str">
        <f>WRe!L75</f>
        <v/>
      </c>
      <c r="E75" s="2" t="str">
        <f t="shared" si="25"/>
        <v/>
      </c>
      <c r="F75" s="23" t="str">
        <f t="shared" si="22"/>
        <v/>
      </c>
      <c r="G75" s="4" t="str">
        <f t="shared" si="23"/>
        <v/>
      </c>
      <c r="H75" s="2" t="str">
        <f t="shared" si="26"/>
        <v/>
      </c>
      <c r="I75" s="4" t="str">
        <f t="shared" si="27"/>
        <v/>
      </c>
      <c r="J75" s="4" t="str">
        <f t="shared" si="28"/>
        <v/>
      </c>
      <c r="K75" s="2" t="str">
        <f t="shared" si="29"/>
        <v/>
      </c>
      <c r="L75" s="4" t="str">
        <f t="shared" si="30"/>
        <v/>
      </c>
      <c r="M75" s="2" t="str">
        <f t="shared" si="31"/>
        <v/>
      </c>
      <c r="N75" s="4" t="str">
        <f t="shared" si="32"/>
        <v/>
      </c>
      <c r="O75" s="9"/>
    </row>
    <row r="76" spans="1:15" x14ac:dyDescent="0.2">
      <c r="A76" s="2" t="str">
        <f t="shared" si="24"/>
        <v/>
      </c>
      <c r="B76" s="24" t="str">
        <f>IF(WRe!A76="","",WRe!A76)</f>
        <v/>
      </c>
      <c r="C76" s="46" t="str">
        <f>IF(WRe!I76="","",WRe!I76)</f>
        <v/>
      </c>
      <c r="D76" s="10" t="str">
        <f>WRe!L76</f>
        <v/>
      </c>
      <c r="E76" s="2" t="str">
        <f t="shared" si="25"/>
        <v/>
      </c>
      <c r="F76" s="23" t="str">
        <f t="shared" si="22"/>
        <v/>
      </c>
      <c r="G76" s="4" t="str">
        <f t="shared" si="23"/>
        <v/>
      </c>
      <c r="H76" s="2" t="str">
        <f t="shared" si="26"/>
        <v/>
      </c>
      <c r="I76" s="4" t="str">
        <f t="shared" si="27"/>
        <v/>
      </c>
      <c r="J76" s="4" t="str">
        <f t="shared" si="28"/>
        <v/>
      </c>
      <c r="K76" s="2" t="str">
        <f t="shared" si="29"/>
        <v/>
      </c>
      <c r="L76" s="4" t="str">
        <f t="shared" si="30"/>
        <v/>
      </c>
      <c r="M76" s="2" t="str">
        <f t="shared" si="31"/>
        <v/>
      </c>
      <c r="N76" s="4" t="str">
        <f t="shared" si="32"/>
        <v/>
      </c>
      <c r="O76" s="9"/>
    </row>
    <row r="77" spans="1:15" x14ac:dyDescent="0.2">
      <c r="A77" s="2" t="str">
        <f t="shared" si="24"/>
        <v/>
      </c>
      <c r="B77" s="24" t="str">
        <f>IF(WRe!A77="","",WRe!A77)</f>
        <v/>
      </c>
      <c r="C77" s="46" t="str">
        <f>IF(WRe!I77="","",WRe!I77)</f>
        <v/>
      </c>
      <c r="D77" s="10" t="str">
        <f>WRe!L77</f>
        <v/>
      </c>
      <c r="E77" s="2" t="str">
        <f t="shared" si="25"/>
        <v/>
      </c>
      <c r="F77" s="23" t="str">
        <f t="shared" si="22"/>
        <v/>
      </c>
      <c r="G77" s="4" t="str">
        <f t="shared" si="23"/>
        <v/>
      </c>
      <c r="H77" s="2" t="str">
        <f t="shared" si="26"/>
        <v/>
      </c>
      <c r="I77" s="4" t="str">
        <f t="shared" si="27"/>
        <v/>
      </c>
      <c r="J77" s="4" t="str">
        <f t="shared" si="28"/>
        <v/>
      </c>
      <c r="K77" s="2" t="str">
        <f t="shared" si="29"/>
        <v/>
      </c>
      <c r="L77" s="4" t="str">
        <f t="shared" si="30"/>
        <v/>
      </c>
      <c r="M77" s="2" t="str">
        <f t="shared" si="31"/>
        <v/>
      </c>
      <c r="N77" s="4" t="str">
        <f t="shared" si="32"/>
        <v/>
      </c>
      <c r="O77" s="9"/>
    </row>
    <row r="78" spans="1:15" x14ac:dyDescent="0.2">
      <c r="A78" s="2" t="str">
        <f t="shared" si="24"/>
        <v/>
      </c>
      <c r="B78" s="24" t="str">
        <f>IF(WRe!A78="","",WRe!A78)</f>
        <v/>
      </c>
      <c r="C78" s="46" t="str">
        <f>IF(WRe!I78="","",WRe!I78)</f>
        <v/>
      </c>
      <c r="D78" s="10" t="str">
        <f>WRe!L78</f>
        <v/>
      </c>
      <c r="E78" s="2" t="str">
        <f t="shared" si="25"/>
        <v/>
      </c>
      <c r="F78" s="23" t="str">
        <f t="shared" si="22"/>
        <v/>
      </c>
      <c r="G78" s="4" t="str">
        <f t="shared" si="23"/>
        <v/>
      </c>
      <c r="H78" s="2" t="str">
        <f t="shared" si="26"/>
        <v/>
      </c>
      <c r="I78" s="4" t="str">
        <f t="shared" si="27"/>
        <v/>
      </c>
      <c r="J78" s="4" t="str">
        <f t="shared" si="28"/>
        <v/>
      </c>
      <c r="K78" s="2" t="str">
        <f t="shared" si="29"/>
        <v/>
      </c>
      <c r="L78" s="4" t="str">
        <f t="shared" si="30"/>
        <v/>
      </c>
      <c r="M78" s="2" t="str">
        <f t="shared" si="31"/>
        <v/>
      </c>
      <c r="N78" s="4" t="str">
        <f t="shared" si="32"/>
        <v/>
      </c>
      <c r="O78" s="9"/>
    </row>
    <row r="79" spans="1:15" x14ac:dyDescent="0.2">
      <c r="A79" s="2" t="str">
        <f t="shared" si="24"/>
        <v/>
      </c>
      <c r="B79" s="24" t="str">
        <f>IF(WRe!A79="","",WRe!A79)</f>
        <v/>
      </c>
      <c r="C79" s="46" t="str">
        <f>IF(WRe!I79="","",WRe!I79)</f>
        <v/>
      </c>
      <c r="D79" s="10" t="str">
        <f>WRe!L79</f>
        <v/>
      </c>
      <c r="E79" s="2" t="str">
        <f t="shared" si="25"/>
        <v/>
      </c>
      <c r="F79" s="23" t="str">
        <f t="shared" si="22"/>
        <v/>
      </c>
      <c r="G79" s="4" t="str">
        <f t="shared" si="23"/>
        <v/>
      </c>
      <c r="H79" s="2" t="str">
        <f t="shared" si="26"/>
        <v/>
      </c>
      <c r="I79" s="4" t="str">
        <f t="shared" si="27"/>
        <v/>
      </c>
      <c r="J79" s="4" t="str">
        <f t="shared" si="28"/>
        <v/>
      </c>
      <c r="K79" s="2" t="str">
        <f t="shared" si="29"/>
        <v/>
      </c>
      <c r="L79" s="4" t="str">
        <f t="shared" si="30"/>
        <v/>
      </c>
      <c r="M79" s="2" t="str">
        <f t="shared" si="31"/>
        <v/>
      </c>
      <c r="N79" s="4" t="str">
        <f t="shared" si="32"/>
        <v/>
      </c>
      <c r="O79" s="9"/>
    </row>
    <row r="80" spans="1:15" x14ac:dyDescent="0.2">
      <c r="A80" s="2" t="str">
        <f t="shared" si="24"/>
        <v/>
      </c>
      <c r="B80" s="24" t="str">
        <f>IF(WRe!A80="","",WRe!A80)</f>
        <v/>
      </c>
      <c r="C80" s="46" t="str">
        <f>IF(WRe!I80="","",WRe!I80)</f>
        <v/>
      </c>
      <c r="D80" s="10" t="str">
        <f>WRe!L80</f>
        <v/>
      </c>
      <c r="E80" s="2" t="str">
        <f t="shared" si="25"/>
        <v/>
      </c>
      <c r="F80" s="23" t="str">
        <f t="shared" si="22"/>
        <v/>
      </c>
      <c r="G80" s="4" t="str">
        <f t="shared" si="23"/>
        <v/>
      </c>
      <c r="H80" s="2" t="str">
        <f t="shared" si="26"/>
        <v/>
      </c>
      <c r="I80" s="4" t="str">
        <f t="shared" si="27"/>
        <v/>
      </c>
      <c r="J80" s="4" t="str">
        <f t="shared" si="28"/>
        <v/>
      </c>
      <c r="K80" s="2" t="str">
        <f t="shared" si="29"/>
        <v/>
      </c>
      <c r="L80" s="4" t="str">
        <f t="shared" si="30"/>
        <v/>
      </c>
      <c r="M80" s="2" t="str">
        <f t="shared" si="31"/>
        <v/>
      </c>
      <c r="N80" s="4" t="str">
        <f t="shared" si="32"/>
        <v/>
      </c>
      <c r="O80" s="9"/>
    </row>
    <row r="81" spans="1:15" x14ac:dyDescent="0.2">
      <c r="A81" s="2" t="str">
        <f t="shared" si="24"/>
        <v/>
      </c>
      <c r="B81" s="24" t="str">
        <f>IF(WRe!A81="","",WRe!A81)</f>
        <v/>
      </c>
      <c r="C81" s="46" t="str">
        <f>IF(WRe!I81="","",WRe!I81)</f>
        <v/>
      </c>
      <c r="D81" s="10" t="str">
        <f>WRe!L81</f>
        <v/>
      </c>
      <c r="E81" s="2" t="str">
        <f t="shared" si="25"/>
        <v/>
      </c>
      <c r="F81" s="23" t="str">
        <f t="shared" si="22"/>
        <v/>
      </c>
      <c r="G81" s="4" t="str">
        <f t="shared" si="23"/>
        <v/>
      </c>
      <c r="H81" s="2" t="str">
        <f t="shared" si="26"/>
        <v/>
      </c>
      <c r="I81" s="4" t="str">
        <f t="shared" si="27"/>
        <v/>
      </c>
      <c r="J81" s="4" t="str">
        <f t="shared" si="28"/>
        <v/>
      </c>
      <c r="K81" s="2" t="str">
        <f t="shared" si="29"/>
        <v/>
      </c>
      <c r="L81" s="4" t="str">
        <f t="shared" si="30"/>
        <v/>
      </c>
      <c r="M81" s="2" t="str">
        <f t="shared" si="31"/>
        <v/>
      </c>
      <c r="N81" s="4" t="str">
        <f t="shared" si="32"/>
        <v/>
      </c>
      <c r="O81" s="9"/>
    </row>
    <row r="82" spans="1:15" x14ac:dyDescent="0.2">
      <c r="A82" s="2" t="str">
        <f t="shared" si="24"/>
        <v/>
      </c>
      <c r="B82" s="24" t="str">
        <f>IF(WRe!A82="","",WRe!A82)</f>
        <v/>
      </c>
      <c r="C82" s="46" t="str">
        <f>IF(WRe!I82="","",WRe!I82)</f>
        <v/>
      </c>
      <c r="D82" s="10" t="str">
        <f>WRe!L82</f>
        <v/>
      </c>
      <c r="E82" s="2" t="str">
        <f t="shared" si="25"/>
        <v/>
      </c>
      <c r="F82" s="23" t="str">
        <f t="shared" si="22"/>
        <v/>
      </c>
      <c r="G82" s="4" t="str">
        <f t="shared" si="23"/>
        <v/>
      </c>
      <c r="H82" s="2" t="str">
        <f t="shared" si="26"/>
        <v/>
      </c>
      <c r="I82" s="4" t="str">
        <f t="shared" si="27"/>
        <v/>
      </c>
      <c r="J82" s="4" t="str">
        <f t="shared" si="28"/>
        <v/>
      </c>
      <c r="K82" s="2" t="str">
        <f t="shared" si="29"/>
        <v/>
      </c>
      <c r="L82" s="4" t="str">
        <f t="shared" si="30"/>
        <v/>
      </c>
      <c r="M82" s="2" t="str">
        <f t="shared" si="31"/>
        <v/>
      </c>
      <c r="N82" s="4" t="str">
        <f t="shared" si="32"/>
        <v/>
      </c>
      <c r="O82" s="9"/>
    </row>
    <row r="83" spans="1:15" x14ac:dyDescent="0.2">
      <c r="A83" s="2" t="str">
        <f t="shared" si="24"/>
        <v/>
      </c>
      <c r="B83" s="24" t="str">
        <f>IF(WRe!A83="","",WRe!A83)</f>
        <v/>
      </c>
      <c r="C83" s="46" t="str">
        <f>IF(WRe!I83="","",WRe!I83)</f>
        <v/>
      </c>
      <c r="D83" s="10" t="str">
        <f>WRe!L83</f>
        <v/>
      </c>
      <c r="E83" s="2" t="str">
        <f t="shared" si="25"/>
        <v/>
      </c>
      <c r="F83" s="23" t="str">
        <f t="shared" si="22"/>
        <v/>
      </c>
      <c r="G83" s="4" t="str">
        <f t="shared" si="23"/>
        <v/>
      </c>
      <c r="H83" s="2" t="str">
        <f t="shared" si="26"/>
        <v/>
      </c>
      <c r="I83" s="4" t="str">
        <f t="shared" si="27"/>
        <v/>
      </c>
      <c r="J83" s="4" t="str">
        <f t="shared" si="28"/>
        <v/>
      </c>
      <c r="K83" s="2" t="str">
        <f t="shared" si="29"/>
        <v/>
      </c>
      <c r="L83" s="4" t="str">
        <f t="shared" si="30"/>
        <v/>
      </c>
      <c r="M83" s="2" t="str">
        <f t="shared" si="31"/>
        <v/>
      </c>
      <c r="N83" s="4" t="str">
        <f t="shared" si="32"/>
        <v/>
      </c>
      <c r="O83" s="9"/>
    </row>
    <row r="84" spans="1:15" x14ac:dyDescent="0.2">
      <c r="A84" s="2" t="str">
        <f t="shared" si="24"/>
        <v/>
      </c>
      <c r="B84" s="24" t="str">
        <f>IF(WRe!A84="","",WRe!A84)</f>
        <v/>
      </c>
      <c r="C84" s="46" t="str">
        <f>IF(WRe!I84="","",WRe!I84)</f>
        <v/>
      </c>
      <c r="D84" s="10" t="str">
        <f>WRe!L84</f>
        <v/>
      </c>
      <c r="E84" s="2" t="str">
        <f t="shared" si="25"/>
        <v/>
      </c>
      <c r="F84" s="23" t="str">
        <f t="shared" si="22"/>
        <v/>
      </c>
      <c r="G84" s="4" t="str">
        <f t="shared" si="23"/>
        <v/>
      </c>
      <c r="H84" s="2" t="str">
        <f t="shared" si="26"/>
        <v/>
      </c>
      <c r="I84" s="4" t="str">
        <f t="shared" si="27"/>
        <v/>
      </c>
      <c r="J84" s="4" t="str">
        <f t="shared" si="28"/>
        <v/>
      </c>
      <c r="K84" s="2" t="str">
        <f t="shared" si="29"/>
        <v/>
      </c>
      <c r="L84" s="4" t="str">
        <f t="shared" si="30"/>
        <v/>
      </c>
      <c r="M84" s="2" t="str">
        <f t="shared" si="31"/>
        <v/>
      </c>
      <c r="N84" s="4" t="str">
        <f t="shared" si="32"/>
        <v/>
      </c>
      <c r="O84" s="9"/>
    </row>
    <row r="85" spans="1:15" x14ac:dyDescent="0.2">
      <c r="A85" s="2" t="str">
        <f t="shared" si="24"/>
        <v/>
      </c>
      <c r="B85" s="24" t="str">
        <f>IF(WRe!A85="","",WRe!A85)</f>
        <v/>
      </c>
      <c r="C85" s="46" t="str">
        <f>IF(WRe!I85="","",WRe!I85)</f>
        <v/>
      </c>
      <c r="D85" s="10" t="str">
        <f>WRe!L85</f>
        <v/>
      </c>
      <c r="E85" s="2" t="str">
        <f t="shared" si="25"/>
        <v/>
      </c>
      <c r="F85" s="23" t="str">
        <f t="shared" si="22"/>
        <v/>
      </c>
      <c r="G85" s="4" t="str">
        <f t="shared" si="23"/>
        <v/>
      </c>
      <c r="H85" s="2" t="str">
        <f t="shared" si="26"/>
        <v/>
      </c>
      <c r="I85" s="4" t="str">
        <f t="shared" si="27"/>
        <v/>
      </c>
      <c r="J85" s="4" t="str">
        <f t="shared" si="28"/>
        <v/>
      </c>
      <c r="K85" s="2" t="str">
        <f t="shared" si="29"/>
        <v/>
      </c>
      <c r="L85" s="4" t="str">
        <f t="shared" si="30"/>
        <v/>
      </c>
      <c r="M85" s="2" t="str">
        <f t="shared" si="31"/>
        <v/>
      </c>
      <c r="N85" s="4" t="str">
        <f t="shared" si="32"/>
        <v/>
      </c>
      <c r="O85" s="9"/>
    </row>
    <row r="86" spans="1:15" x14ac:dyDescent="0.2">
      <c r="A86" s="2" t="str">
        <f t="shared" si="24"/>
        <v/>
      </c>
      <c r="B86" s="24" t="str">
        <f>IF(WRe!A86="","",WRe!A86)</f>
        <v/>
      </c>
      <c r="C86" s="46" t="str">
        <f>IF(WRe!I86="","",WRe!I86)</f>
        <v/>
      </c>
      <c r="D86" s="10" t="str">
        <f>WRe!L86</f>
        <v/>
      </c>
      <c r="E86" s="2" t="str">
        <f t="shared" si="25"/>
        <v/>
      </c>
      <c r="F86" s="23" t="str">
        <f t="shared" si="22"/>
        <v/>
      </c>
      <c r="G86" s="4" t="str">
        <f t="shared" si="23"/>
        <v/>
      </c>
      <c r="H86" s="2" t="str">
        <f t="shared" si="26"/>
        <v/>
      </c>
      <c r="I86" s="4" t="str">
        <f t="shared" si="27"/>
        <v/>
      </c>
      <c r="J86" s="4" t="str">
        <f t="shared" si="28"/>
        <v/>
      </c>
      <c r="K86" s="2" t="str">
        <f t="shared" si="29"/>
        <v/>
      </c>
      <c r="L86" s="4" t="str">
        <f t="shared" si="30"/>
        <v/>
      </c>
      <c r="M86" s="2" t="str">
        <f t="shared" si="31"/>
        <v/>
      </c>
      <c r="N86" s="4" t="str">
        <f t="shared" si="32"/>
        <v/>
      </c>
      <c r="O86" s="9"/>
    </row>
    <row r="87" spans="1:15" x14ac:dyDescent="0.2">
      <c r="A87" s="2" t="str">
        <f t="shared" si="24"/>
        <v/>
      </c>
      <c r="B87" s="24" t="str">
        <f>IF(WRe!A87="","",WRe!A87)</f>
        <v/>
      </c>
      <c r="C87" s="46" t="str">
        <f>IF(WRe!I87="","",WRe!I87)</f>
        <v/>
      </c>
      <c r="D87" s="10" t="str">
        <f>WRe!L87</f>
        <v/>
      </c>
      <c r="E87" s="2" t="str">
        <f t="shared" si="25"/>
        <v/>
      </c>
      <c r="F87" s="23" t="str">
        <f t="shared" si="22"/>
        <v/>
      </c>
      <c r="G87" s="4" t="str">
        <f t="shared" si="23"/>
        <v/>
      </c>
      <c r="H87" s="2" t="str">
        <f t="shared" si="26"/>
        <v/>
      </c>
      <c r="I87" s="4" t="str">
        <f t="shared" si="27"/>
        <v/>
      </c>
      <c r="J87" s="4" t="str">
        <f t="shared" si="28"/>
        <v/>
      </c>
      <c r="K87" s="2" t="str">
        <f t="shared" si="29"/>
        <v/>
      </c>
      <c r="L87" s="4" t="str">
        <f t="shared" si="30"/>
        <v/>
      </c>
      <c r="M87" s="2" t="str">
        <f t="shared" si="31"/>
        <v/>
      </c>
      <c r="N87" s="4" t="str">
        <f t="shared" si="32"/>
        <v/>
      </c>
      <c r="O87" s="9"/>
    </row>
    <row r="88" spans="1:15" x14ac:dyDescent="0.2">
      <c r="A88" s="2" t="str">
        <f t="shared" si="24"/>
        <v/>
      </c>
      <c r="B88" s="24" t="str">
        <f>IF(WRe!A88="","",WRe!A88)</f>
        <v/>
      </c>
      <c r="C88" s="46" t="str">
        <f>IF(WRe!I88="","",WRe!I88)</f>
        <v/>
      </c>
      <c r="D88" s="10" t="str">
        <f>WRe!L88</f>
        <v/>
      </c>
      <c r="E88" s="2" t="str">
        <f t="shared" si="25"/>
        <v/>
      </c>
      <c r="F88" s="23" t="str">
        <f t="shared" si="22"/>
        <v/>
      </c>
      <c r="G88" s="4" t="str">
        <f t="shared" si="23"/>
        <v/>
      </c>
      <c r="H88" s="2" t="str">
        <f t="shared" si="26"/>
        <v/>
      </c>
      <c r="I88" s="4" t="str">
        <f t="shared" si="27"/>
        <v/>
      </c>
      <c r="J88" s="4" t="str">
        <f t="shared" si="28"/>
        <v/>
      </c>
      <c r="K88" s="2" t="str">
        <f t="shared" si="29"/>
        <v/>
      </c>
      <c r="L88" s="4" t="str">
        <f t="shared" si="30"/>
        <v/>
      </c>
      <c r="M88" s="2" t="str">
        <f t="shared" si="31"/>
        <v/>
      </c>
      <c r="N88" s="4" t="str">
        <f t="shared" si="32"/>
        <v/>
      </c>
      <c r="O88" s="9"/>
    </row>
    <row r="89" spans="1:15" x14ac:dyDescent="0.2">
      <c r="A89" s="2" t="str">
        <f t="shared" si="24"/>
        <v/>
      </c>
      <c r="B89" s="24" t="str">
        <f>IF(WRe!A89="","",WRe!A89)</f>
        <v/>
      </c>
      <c r="C89" s="46" t="str">
        <f>IF(WRe!I89="","",WRe!I89)</f>
        <v/>
      </c>
      <c r="D89" s="10" t="str">
        <f>WRe!L89</f>
        <v/>
      </c>
      <c r="E89" s="2" t="str">
        <f t="shared" si="25"/>
        <v/>
      </c>
      <c r="F89" s="23" t="str">
        <f t="shared" si="22"/>
        <v/>
      </c>
      <c r="G89" s="4" t="str">
        <f t="shared" si="23"/>
        <v/>
      </c>
      <c r="H89" s="2" t="str">
        <f t="shared" si="26"/>
        <v/>
      </c>
      <c r="I89" s="4" t="str">
        <f t="shared" si="27"/>
        <v/>
      </c>
      <c r="J89" s="4" t="str">
        <f t="shared" si="28"/>
        <v/>
      </c>
      <c r="K89" s="2" t="str">
        <f t="shared" si="29"/>
        <v/>
      </c>
      <c r="L89" s="4" t="str">
        <f t="shared" si="30"/>
        <v/>
      </c>
      <c r="M89" s="2" t="str">
        <f t="shared" si="31"/>
        <v/>
      </c>
      <c r="N89" s="4" t="str">
        <f t="shared" si="32"/>
        <v/>
      </c>
      <c r="O89" s="9"/>
    </row>
    <row r="90" spans="1:15" x14ac:dyDescent="0.2">
      <c r="A90" s="2" t="str">
        <f t="shared" si="24"/>
        <v/>
      </c>
      <c r="B90" s="24" t="str">
        <f>IF(WRe!A90="","",WRe!A90)</f>
        <v/>
      </c>
      <c r="C90" s="46" t="str">
        <f>IF(WRe!I90="","",WRe!I90)</f>
        <v/>
      </c>
      <c r="D90" s="10" t="str">
        <f>WRe!L90</f>
        <v/>
      </c>
      <c r="E90" s="2" t="str">
        <f t="shared" si="25"/>
        <v/>
      </c>
      <c r="F90" s="23" t="str">
        <f t="shared" si="22"/>
        <v/>
      </c>
      <c r="G90" s="4" t="str">
        <f t="shared" si="23"/>
        <v/>
      </c>
      <c r="H90" s="2" t="str">
        <f t="shared" si="26"/>
        <v/>
      </c>
      <c r="I90" s="4" t="str">
        <f t="shared" si="27"/>
        <v/>
      </c>
      <c r="J90" s="4" t="str">
        <f t="shared" si="28"/>
        <v/>
      </c>
      <c r="K90" s="2" t="str">
        <f t="shared" si="29"/>
        <v/>
      </c>
      <c r="L90" s="4" t="str">
        <f t="shared" si="30"/>
        <v/>
      </c>
      <c r="M90" s="2" t="str">
        <f t="shared" si="31"/>
        <v/>
      </c>
      <c r="N90" s="4" t="str">
        <f t="shared" si="32"/>
        <v/>
      </c>
      <c r="O90" s="9"/>
    </row>
    <row r="91" spans="1:15" x14ac:dyDescent="0.2">
      <c r="A91" s="2" t="str">
        <f t="shared" si="24"/>
        <v/>
      </c>
      <c r="B91" s="24" t="str">
        <f>IF(WRe!A91="","",WRe!A91)</f>
        <v/>
      </c>
      <c r="C91" s="46" t="str">
        <f>IF(WRe!I91="","",WRe!I91)</f>
        <v/>
      </c>
      <c r="D91" s="10" t="str">
        <f>WRe!L91</f>
        <v/>
      </c>
      <c r="E91" s="2" t="str">
        <f t="shared" si="25"/>
        <v/>
      </c>
      <c r="F91" s="23" t="str">
        <f t="shared" si="22"/>
        <v/>
      </c>
      <c r="G91" s="4" t="str">
        <f t="shared" si="23"/>
        <v/>
      </c>
      <c r="H91" s="2" t="str">
        <f t="shared" si="26"/>
        <v/>
      </c>
      <c r="I91" s="4" t="str">
        <f t="shared" si="27"/>
        <v/>
      </c>
      <c r="J91" s="4" t="str">
        <f t="shared" si="28"/>
        <v/>
      </c>
      <c r="K91" s="2" t="str">
        <f t="shared" si="29"/>
        <v/>
      </c>
      <c r="L91" s="4" t="str">
        <f t="shared" si="30"/>
        <v/>
      </c>
      <c r="M91" s="2" t="str">
        <f t="shared" si="31"/>
        <v/>
      </c>
      <c r="N91" s="4" t="str">
        <f t="shared" si="32"/>
        <v/>
      </c>
      <c r="O91" s="9"/>
    </row>
    <row r="92" spans="1:15" x14ac:dyDescent="0.2">
      <c r="A92" s="2" t="str">
        <f t="shared" si="24"/>
        <v/>
      </c>
      <c r="B92" s="24" t="str">
        <f>IF(WRe!A92="","",WRe!A92)</f>
        <v/>
      </c>
      <c r="C92" s="46" t="str">
        <f>IF(WRe!I92="","",WRe!I92)</f>
        <v/>
      </c>
      <c r="D92" s="10" t="str">
        <f>WRe!L92</f>
        <v/>
      </c>
      <c r="E92" s="2" t="str">
        <f t="shared" si="25"/>
        <v/>
      </c>
      <c r="F92" s="23" t="str">
        <f t="shared" si="22"/>
        <v/>
      </c>
      <c r="G92" s="4" t="str">
        <f t="shared" si="23"/>
        <v/>
      </c>
      <c r="H92" s="2" t="str">
        <f t="shared" si="26"/>
        <v/>
      </c>
      <c r="I92" s="4" t="str">
        <f t="shared" si="27"/>
        <v/>
      </c>
      <c r="J92" s="4" t="str">
        <f t="shared" si="28"/>
        <v/>
      </c>
      <c r="K92" s="2" t="str">
        <f t="shared" si="29"/>
        <v/>
      </c>
      <c r="L92" s="4" t="str">
        <f t="shared" si="30"/>
        <v/>
      </c>
      <c r="M92" s="2" t="str">
        <f t="shared" si="31"/>
        <v/>
      </c>
      <c r="N92" s="4" t="str">
        <f t="shared" si="32"/>
        <v/>
      </c>
      <c r="O92" s="9"/>
    </row>
    <row r="93" spans="1:15" x14ac:dyDescent="0.2">
      <c r="A93" s="2" t="str">
        <f t="shared" si="24"/>
        <v/>
      </c>
      <c r="B93" s="24" t="str">
        <f>IF(WRe!A93="","",WRe!A93)</f>
        <v/>
      </c>
      <c r="C93" s="46" t="str">
        <f>IF(WRe!I93="","",WRe!I93)</f>
        <v/>
      </c>
      <c r="D93" s="10" t="str">
        <f>WRe!L93</f>
        <v/>
      </c>
      <c r="E93" s="2" t="str">
        <f t="shared" si="25"/>
        <v/>
      </c>
      <c r="F93" s="23" t="str">
        <f t="shared" si="22"/>
        <v/>
      </c>
      <c r="G93" s="4" t="str">
        <f t="shared" si="23"/>
        <v/>
      </c>
      <c r="H93" s="2" t="str">
        <f t="shared" si="26"/>
        <v/>
      </c>
      <c r="I93" s="4" t="str">
        <f t="shared" si="27"/>
        <v/>
      </c>
      <c r="J93" s="4" t="str">
        <f t="shared" si="28"/>
        <v/>
      </c>
      <c r="K93" s="2" t="str">
        <f t="shared" si="29"/>
        <v/>
      </c>
      <c r="L93" s="4" t="str">
        <f t="shared" si="30"/>
        <v/>
      </c>
      <c r="M93" s="2" t="str">
        <f t="shared" si="31"/>
        <v/>
      </c>
      <c r="N93" s="4" t="str">
        <f t="shared" si="32"/>
        <v/>
      </c>
      <c r="O93" s="9"/>
    </row>
    <row r="94" spans="1:15" x14ac:dyDescent="0.2">
      <c r="A94" s="2" t="str">
        <f t="shared" si="24"/>
        <v/>
      </c>
      <c r="B94" s="24" t="str">
        <f>IF(WRe!A94="","",WRe!A94)</f>
        <v/>
      </c>
      <c r="C94" s="46" t="str">
        <f>IF(WRe!I94="","",WRe!I94)</f>
        <v/>
      </c>
      <c r="D94" s="10" t="str">
        <f>WRe!L94</f>
        <v/>
      </c>
      <c r="E94" s="2" t="str">
        <f t="shared" si="25"/>
        <v/>
      </c>
      <c r="F94" s="23" t="str">
        <f t="shared" si="22"/>
        <v/>
      </c>
      <c r="G94" s="4" t="str">
        <f t="shared" si="23"/>
        <v/>
      </c>
      <c r="H94" s="2" t="str">
        <f t="shared" si="26"/>
        <v/>
      </c>
      <c r="I94" s="4" t="str">
        <f t="shared" si="27"/>
        <v/>
      </c>
      <c r="J94" s="4" t="str">
        <f t="shared" si="28"/>
        <v/>
      </c>
      <c r="K94" s="2" t="str">
        <f t="shared" si="29"/>
        <v/>
      </c>
      <c r="L94" s="4" t="str">
        <f t="shared" si="30"/>
        <v/>
      </c>
      <c r="M94" s="2" t="str">
        <f t="shared" si="31"/>
        <v/>
      </c>
      <c r="N94" s="4" t="str">
        <f t="shared" si="32"/>
        <v/>
      </c>
      <c r="O94" s="9"/>
    </row>
    <row r="95" spans="1:15" x14ac:dyDescent="0.2">
      <c r="A95" s="2" t="str">
        <f t="shared" si="24"/>
        <v/>
      </c>
      <c r="B95" s="24" t="str">
        <f>IF(WRe!A95="","",WRe!A95)</f>
        <v/>
      </c>
      <c r="C95" s="46" t="str">
        <f>IF(WRe!I95="","",WRe!I95)</f>
        <v/>
      </c>
      <c r="D95" s="10" t="str">
        <f>WRe!L95</f>
        <v/>
      </c>
      <c r="E95" s="2" t="str">
        <f t="shared" si="25"/>
        <v/>
      </c>
      <c r="F95" s="23" t="str">
        <f t="shared" si="22"/>
        <v/>
      </c>
      <c r="G95" s="4" t="str">
        <f t="shared" si="23"/>
        <v/>
      </c>
      <c r="H95" s="2" t="str">
        <f t="shared" si="26"/>
        <v/>
      </c>
      <c r="I95" s="4" t="str">
        <f t="shared" si="27"/>
        <v/>
      </c>
      <c r="J95" s="4" t="str">
        <f t="shared" si="28"/>
        <v/>
      </c>
      <c r="K95" s="2" t="str">
        <f t="shared" si="29"/>
        <v/>
      </c>
      <c r="L95" s="4" t="str">
        <f t="shared" si="30"/>
        <v/>
      </c>
      <c r="M95" s="2" t="str">
        <f t="shared" si="31"/>
        <v/>
      </c>
      <c r="N95" s="4" t="str">
        <f t="shared" si="32"/>
        <v/>
      </c>
      <c r="O95" s="9"/>
    </row>
    <row r="96" spans="1:15" x14ac:dyDescent="0.2">
      <c r="A96" s="2" t="str">
        <f t="shared" si="24"/>
        <v/>
      </c>
      <c r="B96" s="24" t="str">
        <f>IF(WRe!A96="","",WRe!A96)</f>
        <v/>
      </c>
      <c r="C96" s="46" t="str">
        <f>IF(WRe!I96="","",WRe!I96)</f>
        <v/>
      </c>
      <c r="D96" s="10" t="str">
        <f>WRe!L96</f>
        <v/>
      </c>
      <c r="E96" s="2" t="str">
        <f t="shared" si="25"/>
        <v/>
      </c>
      <c r="F96" s="23" t="str">
        <f t="shared" si="22"/>
        <v/>
      </c>
      <c r="G96" s="4" t="str">
        <f t="shared" si="23"/>
        <v/>
      </c>
      <c r="H96" s="2" t="str">
        <f t="shared" si="26"/>
        <v/>
      </c>
      <c r="I96" s="4" t="str">
        <f t="shared" si="27"/>
        <v/>
      </c>
      <c r="J96" s="4" t="str">
        <f t="shared" si="28"/>
        <v/>
      </c>
      <c r="K96" s="2" t="str">
        <f t="shared" si="29"/>
        <v/>
      </c>
      <c r="L96" s="4" t="str">
        <f t="shared" si="30"/>
        <v/>
      </c>
      <c r="M96" s="2" t="str">
        <f t="shared" si="31"/>
        <v/>
      </c>
      <c r="N96" s="4" t="str">
        <f t="shared" si="32"/>
        <v/>
      </c>
      <c r="O96" s="9"/>
    </row>
    <row r="97" spans="1:15" x14ac:dyDescent="0.2">
      <c r="A97" s="2" t="str">
        <f t="shared" si="24"/>
        <v/>
      </c>
      <c r="B97" s="24" t="str">
        <f>IF(WRe!A97="","",WRe!A97)</f>
        <v/>
      </c>
      <c r="C97" s="46" t="str">
        <f>IF(WRe!I97="","",WRe!I97)</f>
        <v/>
      </c>
      <c r="D97" s="10" t="str">
        <f>WRe!L97</f>
        <v/>
      </c>
      <c r="E97" s="2" t="str">
        <f t="shared" si="25"/>
        <v/>
      </c>
      <c r="F97" s="23" t="str">
        <f t="shared" si="22"/>
        <v/>
      </c>
      <c r="G97" s="4" t="str">
        <f t="shared" si="23"/>
        <v/>
      </c>
      <c r="H97" s="2" t="str">
        <f t="shared" si="26"/>
        <v/>
      </c>
      <c r="I97" s="4" t="str">
        <f t="shared" si="27"/>
        <v/>
      </c>
      <c r="J97" s="4" t="str">
        <f t="shared" si="28"/>
        <v/>
      </c>
      <c r="K97" s="2" t="str">
        <f t="shared" si="29"/>
        <v/>
      </c>
      <c r="L97" s="4" t="str">
        <f t="shared" si="30"/>
        <v/>
      </c>
      <c r="M97" s="2" t="str">
        <f t="shared" si="31"/>
        <v/>
      </c>
      <c r="N97" s="4" t="str">
        <f t="shared" si="32"/>
        <v/>
      </c>
      <c r="O97" s="9"/>
    </row>
    <row r="98" spans="1:15" x14ac:dyDescent="0.2">
      <c r="A98" s="2" t="str">
        <f t="shared" si="24"/>
        <v/>
      </c>
      <c r="B98" s="24" t="str">
        <f>IF(WRe!A98="","",WRe!A98)</f>
        <v/>
      </c>
      <c r="C98" s="46" t="str">
        <f>IF(WRe!I98="","",WRe!I98)</f>
        <v/>
      </c>
      <c r="D98" s="10" t="str">
        <f>WRe!L98</f>
        <v/>
      </c>
      <c r="E98" s="2" t="str">
        <f t="shared" si="25"/>
        <v/>
      </c>
      <c r="F98" s="23" t="str">
        <f t="shared" si="22"/>
        <v/>
      </c>
      <c r="G98" s="4" t="str">
        <f t="shared" si="23"/>
        <v/>
      </c>
      <c r="H98" s="2" t="str">
        <f t="shared" si="26"/>
        <v/>
      </c>
      <c r="I98" s="4" t="str">
        <f t="shared" si="27"/>
        <v/>
      </c>
      <c r="J98" s="4" t="str">
        <f t="shared" si="28"/>
        <v/>
      </c>
      <c r="K98" s="2" t="str">
        <f t="shared" si="29"/>
        <v/>
      </c>
      <c r="L98" s="4" t="str">
        <f t="shared" si="30"/>
        <v/>
      </c>
      <c r="M98" s="2" t="str">
        <f t="shared" si="31"/>
        <v/>
      </c>
      <c r="N98" s="4" t="str">
        <f t="shared" si="32"/>
        <v/>
      </c>
      <c r="O98" s="9"/>
    </row>
    <row r="99" spans="1:15" x14ac:dyDescent="0.2">
      <c r="A99" s="2" t="str">
        <f t="shared" si="24"/>
        <v/>
      </c>
      <c r="B99" s="24" t="str">
        <f>IF(WRe!A99="","",WRe!A99)</f>
        <v/>
      </c>
      <c r="C99" s="46" t="str">
        <f>IF(WRe!I99="","",WRe!I99)</f>
        <v/>
      </c>
      <c r="D99" s="10" t="str">
        <f>WRe!L99</f>
        <v/>
      </c>
      <c r="E99" s="2" t="str">
        <f t="shared" si="25"/>
        <v/>
      </c>
      <c r="F99" s="23" t="str">
        <f t="shared" si="22"/>
        <v/>
      </c>
      <c r="G99" s="4" t="str">
        <f t="shared" ref="G99:G102" si="33">IF(D99="","",100*(F99^(1/E99)-1))</f>
        <v/>
      </c>
      <c r="H99" s="2" t="str">
        <f t="shared" si="26"/>
        <v/>
      </c>
      <c r="I99" s="4" t="str">
        <f t="shared" si="27"/>
        <v/>
      </c>
      <c r="J99" s="4" t="str">
        <f t="shared" si="28"/>
        <v/>
      </c>
      <c r="K99" s="2" t="str">
        <f t="shared" si="29"/>
        <v/>
      </c>
      <c r="L99" s="4" t="str">
        <f t="shared" si="30"/>
        <v/>
      </c>
      <c r="M99" s="2" t="str">
        <f t="shared" si="31"/>
        <v/>
      </c>
      <c r="N99" s="4" t="str">
        <f t="shared" si="32"/>
        <v/>
      </c>
      <c r="O99" s="9"/>
    </row>
    <row r="100" spans="1:15" x14ac:dyDescent="0.2">
      <c r="A100" s="2" t="str">
        <f t="shared" si="24"/>
        <v/>
      </c>
      <c r="B100" s="24" t="str">
        <f>IF(WRe!A100="","",WRe!A100)</f>
        <v/>
      </c>
      <c r="C100" s="46" t="str">
        <f>IF(WRe!I100="","",WRe!I100)</f>
        <v/>
      </c>
      <c r="D100" s="10" t="str">
        <f>WRe!L100</f>
        <v/>
      </c>
      <c r="E100" s="2" t="str">
        <f t="shared" si="25"/>
        <v/>
      </c>
      <c r="F100" s="23" t="str">
        <f t="shared" si="22"/>
        <v/>
      </c>
      <c r="G100" s="4" t="str">
        <f t="shared" si="33"/>
        <v/>
      </c>
      <c r="H100" s="2" t="str">
        <f t="shared" si="26"/>
        <v/>
      </c>
      <c r="I100" s="4" t="str">
        <f t="shared" si="27"/>
        <v/>
      </c>
      <c r="J100" s="4" t="str">
        <f t="shared" ref="J100:J102" si="34">IF(D100="","",100*(I100^(1/H100)-1))</f>
        <v/>
      </c>
      <c r="K100" s="2" t="str">
        <f t="shared" si="29"/>
        <v/>
      </c>
      <c r="L100" s="4" t="str">
        <f t="shared" si="30"/>
        <v/>
      </c>
      <c r="M100" s="2" t="str">
        <f t="shared" si="31"/>
        <v/>
      </c>
      <c r="N100" s="4" t="str">
        <f t="shared" si="32"/>
        <v/>
      </c>
      <c r="O100" s="9"/>
    </row>
    <row r="101" spans="1:15" x14ac:dyDescent="0.2">
      <c r="A101" s="2" t="str">
        <f t="shared" si="24"/>
        <v/>
      </c>
      <c r="B101" s="24" t="str">
        <f>IF(WRe!A101="","",WRe!A101)</f>
        <v/>
      </c>
      <c r="C101" s="46" t="str">
        <f>IF(WRe!I101="","",WRe!I101)</f>
        <v/>
      </c>
      <c r="D101" s="10" t="str">
        <f>WRe!L101</f>
        <v/>
      </c>
      <c r="E101" s="2" t="str">
        <f t="shared" si="25"/>
        <v/>
      </c>
      <c r="F101" s="23" t="str">
        <f t="shared" si="22"/>
        <v/>
      </c>
      <c r="G101" s="4" t="str">
        <f t="shared" si="33"/>
        <v/>
      </c>
      <c r="H101" s="2" t="str">
        <f t="shared" si="26"/>
        <v/>
      </c>
      <c r="I101" s="4" t="str">
        <f t="shared" si="27"/>
        <v/>
      </c>
      <c r="J101" s="4" t="str">
        <f t="shared" si="34"/>
        <v/>
      </c>
      <c r="K101" s="2" t="str">
        <f t="shared" si="29"/>
        <v/>
      </c>
      <c r="L101" s="4" t="str">
        <f t="shared" si="30"/>
        <v/>
      </c>
      <c r="M101" s="2" t="str">
        <f t="shared" si="31"/>
        <v/>
      </c>
      <c r="N101" s="4" t="str">
        <f t="shared" si="32"/>
        <v/>
      </c>
      <c r="O101" s="9"/>
    </row>
    <row r="102" spans="1:15" x14ac:dyDescent="0.2">
      <c r="A102" s="2" t="str">
        <f t="shared" si="24"/>
        <v/>
      </c>
      <c r="B102" s="24" t="str">
        <f>IF(WRe!A102="","",WRe!A102)</f>
        <v/>
      </c>
      <c r="C102" s="46" t="str">
        <f>IF(WRe!I102="","",WRe!I102)</f>
        <v/>
      </c>
      <c r="D102" s="10" t="str">
        <f>WRe!L102</f>
        <v/>
      </c>
      <c r="E102" s="2" t="str">
        <f t="shared" si="25"/>
        <v/>
      </c>
      <c r="F102" s="23" t="str">
        <f t="shared" si="22"/>
        <v/>
      </c>
      <c r="G102" s="4" t="str">
        <f t="shared" si="33"/>
        <v/>
      </c>
      <c r="H102" s="2" t="str">
        <f t="shared" si="26"/>
        <v/>
      </c>
      <c r="I102" s="4" t="str">
        <f t="shared" si="27"/>
        <v/>
      </c>
      <c r="J102" s="4" t="str">
        <f t="shared" si="34"/>
        <v/>
      </c>
      <c r="K102" s="2" t="str">
        <f t="shared" si="29"/>
        <v/>
      </c>
      <c r="L102" s="4" t="str">
        <f t="shared" si="30"/>
        <v/>
      </c>
      <c r="M102" s="2" t="str">
        <f t="shared" si="31"/>
        <v/>
      </c>
      <c r="N102" s="4" t="str">
        <f t="shared" si="32"/>
        <v/>
      </c>
      <c r="O102" s="45"/>
    </row>
  </sheetData>
  <mergeCells count="4">
    <mergeCell ref="R6:S6"/>
    <mergeCell ref="R4:U5"/>
    <mergeCell ref="R8:U9"/>
    <mergeCell ref="R10:S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9" sqref="I9"/>
    </sheetView>
  </sheetViews>
  <sheetFormatPr defaultRowHeight="12.75" x14ac:dyDescent="0.2"/>
  <cols>
    <col min="15" max="15" width="9.140625" style="5"/>
  </cols>
  <sheetData>
    <row r="1" spans="1:15" x14ac:dyDescent="0.2">
      <c r="A1" s="33" t="s">
        <v>1</v>
      </c>
      <c r="B1" s="34" t="s">
        <v>16</v>
      </c>
      <c r="C1" s="34" t="s">
        <v>15</v>
      </c>
      <c r="D1" s="34" t="s">
        <v>2</v>
      </c>
      <c r="E1" s="34" t="s">
        <v>14</v>
      </c>
      <c r="F1" s="34" t="s">
        <v>13</v>
      </c>
      <c r="G1" s="35" t="s">
        <v>12</v>
      </c>
      <c r="H1" s="34" t="s">
        <v>11</v>
      </c>
      <c r="I1" s="34" t="s">
        <v>10</v>
      </c>
      <c r="J1" s="34" t="s">
        <v>9</v>
      </c>
      <c r="K1" s="34" t="s">
        <v>8</v>
      </c>
      <c r="L1" s="35" t="s">
        <v>7</v>
      </c>
      <c r="M1" s="34" t="s">
        <v>6</v>
      </c>
      <c r="N1" s="34" t="s">
        <v>5</v>
      </c>
      <c r="O1" s="36" t="s">
        <v>4</v>
      </c>
    </row>
    <row r="2" spans="1:15" x14ac:dyDescent="0.2">
      <c r="A2" s="19">
        <v>43095</v>
      </c>
      <c r="B2" s="22"/>
      <c r="C2" s="11">
        <v>3260.84</v>
      </c>
      <c r="D2" s="11">
        <v>3260.84</v>
      </c>
      <c r="E2" s="20"/>
      <c r="F2" s="20"/>
      <c r="G2" s="21"/>
      <c r="H2" s="20"/>
      <c r="I2" s="11">
        <v>3260.84</v>
      </c>
      <c r="J2" s="20"/>
      <c r="K2" s="20"/>
      <c r="L2" s="21"/>
      <c r="M2" s="20"/>
      <c r="N2" s="20"/>
      <c r="O2" s="9"/>
    </row>
    <row r="3" spans="1:15" x14ac:dyDescent="0.2">
      <c r="A3" s="19">
        <v>43098</v>
      </c>
      <c r="B3" s="15">
        <v>0</v>
      </c>
      <c r="C3" s="4">
        <f t="shared" ref="C3:C66" si="0">IF(B3="","",C2+B3)</f>
        <v>3260.84</v>
      </c>
      <c r="D3" s="11">
        <v>3291.95</v>
      </c>
      <c r="E3" s="4">
        <f t="shared" ref="E3:E66" si="1">IF(B3="","",IF(D3="","",D3-D2-B3))</f>
        <v>31.109999999999673</v>
      </c>
      <c r="F3" s="4">
        <f t="shared" ref="F3:F66" si="2">IF(E3="","",F2+E3)</f>
        <v>31.109999999999673</v>
      </c>
      <c r="G3" s="10">
        <f t="shared" ref="G3:G67" si="3">IF(E3="","",100*E3/(D2+0.5*B3))</f>
        <v>0.95404865004108363</v>
      </c>
      <c r="H3" s="4">
        <f t="shared" ref="H3:H66" si="4">IF(F3="","",100*(F3/C3))</f>
        <v>0.95404865004108363</v>
      </c>
      <c r="I3" s="11">
        <v>3291.95</v>
      </c>
      <c r="J3" s="4">
        <f t="shared" ref="J3:J66" si="5">IF(B3="","",IF(I3="","",I3-I2-B3))</f>
        <v>31.109999999999673</v>
      </c>
      <c r="K3" s="4">
        <f t="shared" ref="K3:K66" si="6">IF(J3="","",K2+J3)</f>
        <v>31.109999999999673</v>
      </c>
      <c r="L3" s="10">
        <f t="shared" ref="L3:L67" si="7">IF(J3="","",100*J3/(I2+0.5*B3))</f>
        <v>0.95404865004108363</v>
      </c>
      <c r="M3" s="4">
        <f t="shared" ref="M3:M66" si="8">IF(K3="","",100*K3/C3)</f>
        <v>0.95404865004108363</v>
      </c>
      <c r="N3" s="4">
        <f t="shared" ref="N3:N66" si="9">IF(D3="","",IF(I3="","",I3-D3))</f>
        <v>0</v>
      </c>
      <c r="O3" s="12"/>
    </row>
    <row r="4" spans="1:15" x14ac:dyDescent="0.2">
      <c r="A4" s="3">
        <v>43131</v>
      </c>
      <c r="B4" s="11">
        <v>0</v>
      </c>
      <c r="C4" s="4">
        <f t="shared" ref="C4:C6" si="10">IF(B4="","",C3+B4)</f>
        <v>3260.84</v>
      </c>
      <c r="D4" s="11">
        <v>3518.16</v>
      </c>
      <c r="E4" s="4">
        <f t="shared" ref="E4:E6" si="11">IF(B4="","",IF(D4="","",D4-D3-B4))</f>
        <v>226.21000000000004</v>
      </c>
      <c r="F4" s="4">
        <f t="shared" ref="F4:F6" si="12">IF(E4="","",F3+E4)</f>
        <v>257.31999999999971</v>
      </c>
      <c r="G4" s="10">
        <f t="shared" ref="G4:G6" si="13">IF(E4="","",100*E4/(D3+0.5*B4))</f>
        <v>6.8716110512006576</v>
      </c>
      <c r="H4" s="4">
        <f t="shared" ref="H4:H6" si="14">IF(F4="","",100*(F4/C4))</f>
        <v>7.8912182137117952</v>
      </c>
      <c r="I4" s="11">
        <v>3503.79</v>
      </c>
      <c r="J4" s="4">
        <f t="shared" ref="J4:J6" si="15">IF(B4="","",IF(I4="","",I4-I3-B4))</f>
        <v>211.84000000000015</v>
      </c>
      <c r="K4" s="4">
        <f t="shared" ref="K4:K6" si="16">IF(J4="","",K3+J4)</f>
        <v>242.94999999999982</v>
      </c>
      <c r="L4" s="10">
        <f t="shared" ref="L4:L6" si="17">IF(J4="","",100*J4/(I3+0.5*B4))</f>
        <v>6.4350916629961015</v>
      </c>
      <c r="M4" s="4">
        <f t="shared" ref="M4:M6" si="18">IF(K4="","",100*K4/C4)</f>
        <v>7.4505342181769052</v>
      </c>
      <c r="N4" s="4">
        <f t="shared" ref="N4:N6" si="19">IF(D4="","",IF(I4="","",I4-D4))</f>
        <v>-14.369999999999891</v>
      </c>
      <c r="O4" s="12"/>
    </row>
    <row r="5" spans="1:15" x14ac:dyDescent="0.2">
      <c r="A5" s="3">
        <v>43159</v>
      </c>
      <c r="B5" s="11">
        <v>0</v>
      </c>
      <c r="C5" s="4">
        <f t="shared" si="10"/>
        <v>3260.84</v>
      </c>
      <c r="D5" s="11">
        <v>3381.31</v>
      </c>
      <c r="E5" s="4">
        <f t="shared" si="11"/>
        <v>-136.84999999999991</v>
      </c>
      <c r="F5" s="4">
        <f t="shared" si="12"/>
        <v>120.4699999999998</v>
      </c>
      <c r="G5" s="10">
        <f t="shared" si="13"/>
        <v>-3.8898174045523772</v>
      </c>
      <c r="H5" s="4">
        <f t="shared" si="14"/>
        <v>3.6944468296512492</v>
      </c>
      <c r="I5" s="11">
        <v>3381.31</v>
      </c>
      <c r="J5" s="4">
        <f t="shared" si="15"/>
        <v>-122.48000000000002</v>
      </c>
      <c r="K5" s="4">
        <f t="shared" si="16"/>
        <v>120.4699999999998</v>
      </c>
      <c r="L5" s="10">
        <f t="shared" si="17"/>
        <v>-3.4956432891240632</v>
      </c>
      <c r="M5" s="4">
        <f t="shared" si="18"/>
        <v>3.6944468296512492</v>
      </c>
      <c r="N5" s="4">
        <f t="shared" si="19"/>
        <v>0</v>
      </c>
      <c r="O5" s="12"/>
    </row>
    <row r="6" spans="1:15" x14ac:dyDescent="0.2">
      <c r="A6" s="3">
        <v>43189</v>
      </c>
      <c r="B6" s="11">
        <v>0</v>
      </c>
      <c r="C6" s="4">
        <f t="shared" si="10"/>
        <v>3260.84</v>
      </c>
      <c r="D6" s="11">
        <v>3226.03</v>
      </c>
      <c r="E6" s="4">
        <f t="shared" si="11"/>
        <v>-155.27999999999975</v>
      </c>
      <c r="F6" s="4">
        <f t="shared" si="12"/>
        <v>-34.809999999999945</v>
      </c>
      <c r="G6" s="10">
        <f t="shared" si="13"/>
        <v>-4.5923029831633224</v>
      </c>
      <c r="H6" s="4">
        <f t="shared" si="14"/>
        <v>-1.0675163454815306</v>
      </c>
      <c r="I6" s="11">
        <v>3226.03</v>
      </c>
      <c r="J6" s="4">
        <f t="shared" si="15"/>
        <v>-155.27999999999975</v>
      </c>
      <c r="K6" s="4">
        <f t="shared" si="16"/>
        <v>-34.809999999999945</v>
      </c>
      <c r="L6" s="10">
        <f t="shared" si="17"/>
        <v>-4.5923029831633224</v>
      </c>
      <c r="M6" s="4">
        <f t="shared" si="18"/>
        <v>-1.0675163454815306</v>
      </c>
      <c r="N6" s="4">
        <f t="shared" si="19"/>
        <v>0</v>
      </c>
      <c r="O6" s="9"/>
    </row>
    <row r="7" spans="1:15" x14ac:dyDescent="0.2">
      <c r="A7" s="3">
        <v>43220</v>
      </c>
      <c r="B7" s="11">
        <v>0</v>
      </c>
      <c r="C7" s="4">
        <f t="shared" si="0"/>
        <v>3260.84</v>
      </c>
      <c r="D7" s="11">
        <v>3259.32</v>
      </c>
      <c r="E7" s="4">
        <f t="shared" si="1"/>
        <v>33.289999999999964</v>
      </c>
      <c r="F7" s="4">
        <f t="shared" si="2"/>
        <v>-1.5199999999999818</v>
      </c>
      <c r="G7" s="10">
        <f t="shared" si="3"/>
        <v>1.0319184880487771</v>
      </c>
      <c r="H7" s="4">
        <f t="shared" si="4"/>
        <v>-4.6613755964720185E-2</v>
      </c>
      <c r="I7" s="11">
        <v>3261.07</v>
      </c>
      <c r="J7" s="4">
        <f t="shared" si="5"/>
        <v>35.039999999999964</v>
      </c>
      <c r="K7" s="4">
        <f t="shared" si="6"/>
        <v>0.23000000000001819</v>
      </c>
      <c r="L7" s="10">
        <f t="shared" si="7"/>
        <v>1.0861647287842942</v>
      </c>
      <c r="M7" s="4">
        <f t="shared" si="8"/>
        <v>7.0533972841359338E-3</v>
      </c>
      <c r="N7" s="4">
        <f t="shared" si="9"/>
        <v>1.75</v>
      </c>
      <c r="O7" s="12"/>
    </row>
    <row r="8" spans="1:15" x14ac:dyDescent="0.2">
      <c r="A8" s="3">
        <v>43251</v>
      </c>
      <c r="B8" s="11">
        <v>0</v>
      </c>
      <c r="C8" s="4">
        <f t="shared" si="0"/>
        <v>3260.84</v>
      </c>
      <c r="D8" s="11">
        <v>3308.92</v>
      </c>
      <c r="E8" s="4">
        <f t="shared" si="1"/>
        <v>49.599999999999909</v>
      </c>
      <c r="F8" s="4">
        <f t="shared" si="2"/>
        <v>48.079999999999927</v>
      </c>
      <c r="G8" s="10">
        <f t="shared" si="3"/>
        <v>1.5217898211896932</v>
      </c>
      <c r="H8" s="4">
        <f t="shared" si="4"/>
        <v>1.4744667018314277</v>
      </c>
      <c r="I8" s="11">
        <v>3308.92</v>
      </c>
      <c r="J8" s="4">
        <f t="shared" si="5"/>
        <v>47.849999999999909</v>
      </c>
      <c r="K8" s="4">
        <f t="shared" si="6"/>
        <v>48.079999999999927</v>
      </c>
      <c r="L8" s="10">
        <f t="shared" si="7"/>
        <v>1.4673098093570487</v>
      </c>
      <c r="M8" s="4">
        <f t="shared" si="8"/>
        <v>1.4744667018314277</v>
      </c>
      <c r="N8" s="4">
        <f t="shared" si="9"/>
        <v>0</v>
      </c>
      <c r="O8" s="9"/>
    </row>
    <row r="9" spans="1:15" x14ac:dyDescent="0.2">
      <c r="A9" s="3"/>
      <c r="B9" s="11"/>
      <c r="C9" s="4" t="str">
        <f t="shared" si="0"/>
        <v/>
      </c>
      <c r="D9" s="11"/>
      <c r="E9" s="4" t="str">
        <f t="shared" si="1"/>
        <v/>
      </c>
      <c r="F9" s="4" t="str">
        <f t="shared" si="2"/>
        <v/>
      </c>
      <c r="G9" s="10" t="str">
        <f t="shared" si="3"/>
        <v/>
      </c>
      <c r="H9" s="4" t="str">
        <f t="shared" si="4"/>
        <v/>
      </c>
      <c r="I9" s="11"/>
      <c r="J9" s="4" t="str">
        <f t="shared" si="5"/>
        <v/>
      </c>
      <c r="K9" s="4" t="str">
        <f t="shared" si="6"/>
        <v/>
      </c>
      <c r="L9" s="10" t="str">
        <f t="shared" si="7"/>
        <v/>
      </c>
      <c r="M9" s="4" t="str">
        <f t="shared" si="8"/>
        <v/>
      </c>
      <c r="N9" s="4" t="str">
        <f t="shared" si="9"/>
        <v/>
      </c>
      <c r="O9" s="12"/>
    </row>
    <row r="10" spans="1:15" x14ac:dyDescent="0.2">
      <c r="A10" s="3"/>
      <c r="B10" s="11"/>
      <c r="C10" s="4" t="str">
        <f t="shared" si="0"/>
        <v/>
      </c>
      <c r="D10" s="11"/>
      <c r="E10" s="4" t="str">
        <f t="shared" si="1"/>
        <v/>
      </c>
      <c r="F10" s="4" t="str">
        <f t="shared" si="2"/>
        <v/>
      </c>
      <c r="G10" s="10" t="str">
        <f t="shared" si="3"/>
        <v/>
      </c>
      <c r="H10" s="4" t="str">
        <f t="shared" si="4"/>
        <v/>
      </c>
      <c r="I10" s="11"/>
      <c r="J10" s="4" t="str">
        <f t="shared" si="5"/>
        <v/>
      </c>
      <c r="K10" s="4" t="str">
        <f t="shared" si="6"/>
        <v/>
      </c>
      <c r="L10" s="10" t="str">
        <f t="shared" si="7"/>
        <v/>
      </c>
      <c r="M10" s="4" t="str">
        <f t="shared" si="8"/>
        <v/>
      </c>
      <c r="N10" s="4" t="str">
        <f t="shared" si="9"/>
        <v/>
      </c>
      <c r="O10" s="9"/>
    </row>
    <row r="11" spans="1:15" x14ac:dyDescent="0.2">
      <c r="A11" s="3"/>
      <c r="B11" s="11"/>
      <c r="C11" s="4" t="str">
        <f t="shared" si="0"/>
        <v/>
      </c>
      <c r="D11" s="11"/>
      <c r="E11" s="4" t="str">
        <f t="shared" si="1"/>
        <v/>
      </c>
      <c r="F11" s="4" t="str">
        <f t="shared" si="2"/>
        <v/>
      </c>
      <c r="G11" s="10" t="str">
        <f t="shared" si="3"/>
        <v/>
      </c>
      <c r="H11" s="4" t="str">
        <f t="shared" si="4"/>
        <v/>
      </c>
      <c r="I11" s="11"/>
      <c r="J11" s="4" t="str">
        <f t="shared" si="5"/>
        <v/>
      </c>
      <c r="K11" s="4" t="str">
        <f t="shared" si="6"/>
        <v/>
      </c>
      <c r="L11" s="10" t="str">
        <f t="shared" si="7"/>
        <v/>
      </c>
      <c r="M11" s="4" t="str">
        <f t="shared" si="8"/>
        <v/>
      </c>
      <c r="N11" s="4" t="str">
        <f t="shared" si="9"/>
        <v/>
      </c>
      <c r="O11" s="9"/>
    </row>
    <row r="12" spans="1:15" x14ac:dyDescent="0.2">
      <c r="A12" s="3"/>
      <c r="B12" s="11"/>
      <c r="C12" s="4" t="str">
        <f t="shared" si="0"/>
        <v/>
      </c>
      <c r="D12" s="11"/>
      <c r="E12" s="4" t="str">
        <f t="shared" si="1"/>
        <v/>
      </c>
      <c r="F12" s="4" t="str">
        <f t="shared" si="2"/>
        <v/>
      </c>
      <c r="G12" s="10" t="str">
        <f t="shared" si="3"/>
        <v/>
      </c>
      <c r="H12" s="4" t="str">
        <f t="shared" si="4"/>
        <v/>
      </c>
      <c r="I12" s="11"/>
      <c r="J12" s="4" t="str">
        <f t="shared" si="5"/>
        <v/>
      </c>
      <c r="K12" s="4" t="str">
        <f t="shared" si="6"/>
        <v/>
      </c>
      <c r="L12" s="10" t="str">
        <f t="shared" si="7"/>
        <v/>
      </c>
      <c r="M12" s="4" t="str">
        <f t="shared" si="8"/>
        <v/>
      </c>
      <c r="N12" s="4" t="str">
        <f t="shared" si="9"/>
        <v/>
      </c>
      <c r="O12" s="9"/>
    </row>
    <row r="13" spans="1:15" x14ac:dyDescent="0.2">
      <c r="A13" s="3"/>
      <c r="B13" s="15"/>
      <c r="C13" s="13" t="str">
        <f t="shared" si="0"/>
        <v/>
      </c>
      <c r="D13" s="11"/>
      <c r="E13" s="13" t="str">
        <f t="shared" si="1"/>
        <v/>
      </c>
      <c r="F13" s="13" t="str">
        <f t="shared" si="2"/>
        <v/>
      </c>
      <c r="G13" s="14" t="str">
        <f t="shared" si="3"/>
        <v/>
      </c>
      <c r="H13" s="13" t="str">
        <f t="shared" si="4"/>
        <v/>
      </c>
      <c r="I13" s="11"/>
      <c r="J13" s="13" t="str">
        <f t="shared" si="5"/>
        <v/>
      </c>
      <c r="K13" s="13" t="str">
        <f t="shared" si="6"/>
        <v/>
      </c>
      <c r="L13" s="14" t="str">
        <f t="shared" si="7"/>
        <v/>
      </c>
      <c r="M13" s="13" t="str">
        <f t="shared" si="8"/>
        <v/>
      </c>
      <c r="N13" s="13" t="str">
        <f t="shared" si="9"/>
        <v/>
      </c>
      <c r="O13" s="9"/>
    </row>
    <row r="14" spans="1:15" x14ac:dyDescent="0.2">
      <c r="A14" s="3"/>
      <c r="B14" s="11"/>
      <c r="C14" s="4" t="str">
        <f t="shared" si="0"/>
        <v/>
      </c>
      <c r="D14" s="11"/>
      <c r="E14" s="4" t="str">
        <f t="shared" si="1"/>
        <v/>
      </c>
      <c r="F14" s="4" t="str">
        <f t="shared" si="2"/>
        <v/>
      </c>
      <c r="G14" s="10" t="str">
        <f t="shared" si="3"/>
        <v/>
      </c>
      <c r="H14" s="4" t="str">
        <f t="shared" si="4"/>
        <v/>
      </c>
      <c r="I14" s="11"/>
      <c r="J14" s="4" t="str">
        <f t="shared" si="5"/>
        <v/>
      </c>
      <c r="K14" s="4" t="str">
        <f t="shared" si="6"/>
        <v/>
      </c>
      <c r="L14" s="10" t="str">
        <f t="shared" si="7"/>
        <v/>
      </c>
      <c r="M14" s="4" t="str">
        <f t="shared" si="8"/>
        <v/>
      </c>
      <c r="N14" s="4" t="str">
        <f t="shared" si="9"/>
        <v/>
      </c>
      <c r="O14" s="9"/>
    </row>
    <row r="15" spans="1:15" x14ac:dyDescent="0.2">
      <c r="A15" s="3"/>
      <c r="B15" s="11"/>
      <c r="C15" s="4" t="str">
        <f t="shared" si="0"/>
        <v/>
      </c>
      <c r="D15" s="11"/>
      <c r="E15" s="4" t="str">
        <f t="shared" si="1"/>
        <v/>
      </c>
      <c r="F15" s="4" t="str">
        <f t="shared" si="2"/>
        <v/>
      </c>
      <c r="G15" s="10" t="str">
        <f t="shared" si="3"/>
        <v/>
      </c>
      <c r="H15" s="4" t="str">
        <f t="shared" si="4"/>
        <v/>
      </c>
      <c r="I15" s="11"/>
      <c r="J15" s="4" t="str">
        <f t="shared" si="5"/>
        <v/>
      </c>
      <c r="K15" s="4" t="str">
        <f t="shared" si="6"/>
        <v/>
      </c>
      <c r="L15" s="10" t="str">
        <f t="shared" si="7"/>
        <v/>
      </c>
      <c r="M15" s="4" t="str">
        <f t="shared" si="8"/>
        <v/>
      </c>
      <c r="N15" s="4" t="str">
        <f t="shared" si="9"/>
        <v/>
      </c>
      <c r="O15" s="9"/>
    </row>
    <row r="16" spans="1:15" x14ac:dyDescent="0.2">
      <c r="A16" s="3"/>
      <c r="B16" s="11"/>
      <c r="C16" s="4" t="str">
        <f t="shared" si="0"/>
        <v/>
      </c>
      <c r="D16" s="11"/>
      <c r="E16" s="4" t="str">
        <f t="shared" si="1"/>
        <v/>
      </c>
      <c r="F16" s="4" t="str">
        <f t="shared" si="2"/>
        <v/>
      </c>
      <c r="G16" s="10" t="str">
        <f t="shared" si="3"/>
        <v/>
      </c>
      <c r="H16" s="4" t="str">
        <f t="shared" si="4"/>
        <v/>
      </c>
      <c r="I16" s="11"/>
      <c r="J16" s="4" t="str">
        <f t="shared" si="5"/>
        <v/>
      </c>
      <c r="K16" s="4" t="str">
        <f t="shared" si="6"/>
        <v/>
      </c>
      <c r="L16" s="10" t="str">
        <f t="shared" si="7"/>
        <v/>
      </c>
      <c r="M16" s="4" t="str">
        <f t="shared" si="8"/>
        <v/>
      </c>
      <c r="N16" s="4" t="str">
        <f t="shared" si="9"/>
        <v/>
      </c>
      <c r="O16" s="9"/>
    </row>
    <row r="17" spans="1:17" x14ac:dyDescent="0.2">
      <c r="A17" s="3"/>
      <c r="B17" s="11"/>
      <c r="C17" s="4" t="str">
        <f t="shared" si="0"/>
        <v/>
      </c>
      <c r="D17" s="11"/>
      <c r="E17" s="4" t="str">
        <f t="shared" si="1"/>
        <v/>
      </c>
      <c r="F17" s="4" t="str">
        <f t="shared" si="2"/>
        <v/>
      </c>
      <c r="G17" s="10" t="str">
        <f t="shared" si="3"/>
        <v/>
      </c>
      <c r="H17" s="4" t="str">
        <f t="shared" si="4"/>
        <v/>
      </c>
      <c r="I17" s="11"/>
      <c r="J17" s="4" t="str">
        <f t="shared" si="5"/>
        <v/>
      </c>
      <c r="K17" s="4" t="str">
        <f t="shared" si="6"/>
        <v/>
      </c>
      <c r="L17" s="10" t="str">
        <f t="shared" si="7"/>
        <v/>
      </c>
      <c r="M17" s="4" t="str">
        <f t="shared" si="8"/>
        <v/>
      </c>
      <c r="N17" s="4" t="str">
        <f t="shared" si="9"/>
        <v/>
      </c>
      <c r="O17" s="12"/>
    </row>
    <row r="18" spans="1:17" x14ac:dyDescent="0.2">
      <c r="A18" s="3"/>
      <c r="B18" s="11"/>
      <c r="C18" s="4" t="str">
        <f t="shared" si="0"/>
        <v/>
      </c>
      <c r="D18" s="11"/>
      <c r="E18" s="4" t="str">
        <f t="shared" si="1"/>
        <v/>
      </c>
      <c r="F18" s="4" t="str">
        <f t="shared" si="2"/>
        <v/>
      </c>
      <c r="G18" s="10" t="str">
        <f t="shared" si="3"/>
        <v/>
      </c>
      <c r="H18" s="4" t="str">
        <f t="shared" si="4"/>
        <v/>
      </c>
      <c r="I18" s="11"/>
      <c r="J18" s="4" t="str">
        <f t="shared" si="5"/>
        <v/>
      </c>
      <c r="K18" s="4" t="str">
        <f t="shared" si="6"/>
        <v/>
      </c>
      <c r="L18" s="10" t="str">
        <f t="shared" si="7"/>
        <v/>
      </c>
      <c r="M18" s="4" t="str">
        <f t="shared" si="8"/>
        <v/>
      </c>
      <c r="N18" s="4" t="str">
        <f t="shared" si="9"/>
        <v/>
      </c>
      <c r="O18" s="12"/>
    </row>
    <row r="19" spans="1:17" x14ac:dyDescent="0.2">
      <c r="A19" s="3"/>
      <c r="B19" s="11"/>
      <c r="C19" s="4" t="str">
        <f t="shared" si="0"/>
        <v/>
      </c>
      <c r="D19" s="11"/>
      <c r="E19" s="4" t="str">
        <f t="shared" si="1"/>
        <v/>
      </c>
      <c r="F19" s="4" t="str">
        <f t="shared" si="2"/>
        <v/>
      </c>
      <c r="G19" s="10" t="str">
        <f t="shared" si="3"/>
        <v/>
      </c>
      <c r="H19" s="4" t="str">
        <f t="shared" si="4"/>
        <v/>
      </c>
      <c r="I19" s="11"/>
      <c r="J19" s="4" t="str">
        <f t="shared" si="5"/>
        <v/>
      </c>
      <c r="K19" s="4" t="str">
        <f t="shared" si="6"/>
        <v/>
      </c>
      <c r="L19" s="10" t="str">
        <f t="shared" si="7"/>
        <v/>
      </c>
      <c r="M19" s="4" t="str">
        <f t="shared" si="8"/>
        <v/>
      </c>
      <c r="N19" s="4" t="str">
        <f t="shared" si="9"/>
        <v/>
      </c>
      <c r="O19" s="12"/>
    </row>
    <row r="20" spans="1:17" x14ac:dyDescent="0.2">
      <c r="A20" s="3"/>
      <c r="B20" s="11"/>
      <c r="C20" s="4" t="str">
        <f t="shared" si="0"/>
        <v/>
      </c>
      <c r="D20" s="11"/>
      <c r="E20" s="4" t="str">
        <f t="shared" si="1"/>
        <v/>
      </c>
      <c r="F20" s="4" t="str">
        <f t="shared" si="2"/>
        <v/>
      </c>
      <c r="G20" s="10" t="str">
        <f t="shared" si="3"/>
        <v/>
      </c>
      <c r="H20" s="4" t="str">
        <f t="shared" si="4"/>
        <v/>
      </c>
      <c r="I20" s="11"/>
      <c r="J20" s="4" t="str">
        <f t="shared" si="5"/>
        <v/>
      </c>
      <c r="K20" s="4" t="str">
        <f t="shared" si="6"/>
        <v/>
      </c>
      <c r="L20" s="10" t="str">
        <f t="shared" si="7"/>
        <v/>
      </c>
      <c r="M20" s="4" t="str">
        <f t="shared" si="8"/>
        <v/>
      </c>
      <c r="N20" s="4" t="str">
        <f t="shared" si="9"/>
        <v/>
      </c>
      <c r="O20" s="12"/>
    </row>
    <row r="21" spans="1:17" x14ac:dyDescent="0.2">
      <c r="A21" s="3"/>
      <c r="B21" s="11"/>
      <c r="C21" s="4" t="str">
        <f t="shared" si="0"/>
        <v/>
      </c>
      <c r="D21" s="11"/>
      <c r="E21" s="4" t="str">
        <f t="shared" si="1"/>
        <v/>
      </c>
      <c r="F21" s="4" t="str">
        <f t="shared" si="2"/>
        <v/>
      </c>
      <c r="G21" s="10" t="str">
        <f t="shared" si="3"/>
        <v/>
      </c>
      <c r="H21" s="4" t="str">
        <f t="shared" si="4"/>
        <v/>
      </c>
      <c r="I21" s="11"/>
      <c r="J21" s="4" t="str">
        <f t="shared" si="5"/>
        <v/>
      </c>
      <c r="K21" s="4" t="str">
        <f t="shared" si="6"/>
        <v/>
      </c>
      <c r="L21" s="10" t="str">
        <f t="shared" si="7"/>
        <v/>
      </c>
      <c r="M21" s="4" t="str">
        <f t="shared" si="8"/>
        <v/>
      </c>
      <c r="N21" s="4" t="str">
        <f t="shared" si="9"/>
        <v/>
      </c>
      <c r="O21" s="12"/>
    </row>
    <row r="22" spans="1:17" x14ac:dyDescent="0.2">
      <c r="A22" s="3"/>
      <c r="B22" s="11"/>
      <c r="C22" s="4" t="str">
        <f t="shared" si="0"/>
        <v/>
      </c>
      <c r="D22" s="11"/>
      <c r="E22" s="4" t="str">
        <f t="shared" si="1"/>
        <v/>
      </c>
      <c r="F22" s="4" t="str">
        <f t="shared" si="2"/>
        <v/>
      </c>
      <c r="G22" s="10" t="str">
        <f t="shared" si="3"/>
        <v/>
      </c>
      <c r="H22" s="4" t="str">
        <f t="shared" si="4"/>
        <v/>
      </c>
      <c r="I22" s="11"/>
      <c r="J22" s="4" t="str">
        <f t="shared" si="5"/>
        <v/>
      </c>
      <c r="K22" s="4" t="str">
        <f t="shared" si="6"/>
        <v/>
      </c>
      <c r="L22" s="10" t="str">
        <f t="shared" si="7"/>
        <v/>
      </c>
      <c r="M22" s="4" t="str">
        <f t="shared" si="8"/>
        <v/>
      </c>
      <c r="N22" s="4" t="str">
        <f t="shared" si="9"/>
        <v/>
      </c>
      <c r="O22" s="12"/>
    </row>
    <row r="23" spans="1:17" x14ac:dyDescent="0.2">
      <c r="A23" s="3"/>
      <c r="B23" s="15"/>
      <c r="C23" s="13" t="str">
        <f t="shared" si="0"/>
        <v/>
      </c>
      <c r="D23" s="11"/>
      <c r="E23" s="13" t="str">
        <f t="shared" si="1"/>
        <v/>
      </c>
      <c r="F23" s="13" t="str">
        <f t="shared" si="2"/>
        <v/>
      </c>
      <c r="G23" s="14" t="str">
        <f t="shared" si="3"/>
        <v/>
      </c>
      <c r="H23" s="13" t="str">
        <f t="shared" si="4"/>
        <v/>
      </c>
      <c r="I23" s="11"/>
      <c r="J23" s="13" t="str">
        <f t="shared" si="5"/>
        <v/>
      </c>
      <c r="K23" s="13" t="str">
        <f t="shared" si="6"/>
        <v/>
      </c>
      <c r="L23" s="14" t="str">
        <f t="shared" si="7"/>
        <v/>
      </c>
      <c r="M23" s="13" t="str">
        <f t="shared" si="8"/>
        <v/>
      </c>
      <c r="N23" s="13" t="str">
        <f t="shared" si="9"/>
        <v/>
      </c>
      <c r="O23" s="12"/>
    </row>
    <row r="24" spans="1:17" x14ac:dyDescent="0.2">
      <c r="A24" s="3"/>
      <c r="B24" s="11"/>
      <c r="C24" s="4" t="str">
        <f t="shared" si="0"/>
        <v/>
      </c>
      <c r="D24" s="11"/>
      <c r="E24" s="4" t="str">
        <f t="shared" si="1"/>
        <v/>
      </c>
      <c r="F24" s="4" t="str">
        <f t="shared" si="2"/>
        <v/>
      </c>
      <c r="G24" s="10" t="str">
        <f t="shared" si="3"/>
        <v/>
      </c>
      <c r="H24" s="4" t="str">
        <f t="shared" si="4"/>
        <v/>
      </c>
      <c r="I24" s="11"/>
      <c r="J24" s="4" t="str">
        <f t="shared" si="5"/>
        <v/>
      </c>
      <c r="K24" s="4" t="str">
        <f t="shared" si="6"/>
        <v/>
      </c>
      <c r="L24" s="10" t="str">
        <f t="shared" si="7"/>
        <v/>
      </c>
      <c r="M24" s="4" t="str">
        <f t="shared" si="8"/>
        <v/>
      </c>
      <c r="N24" s="4" t="str">
        <f t="shared" si="9"/>
        <v/>
      </c>
      <c r="O24" s="12"/>
    </row>
    <row r="25" spans="1:17" x14ac:dyDescent="0.2">
      <c r="A25" s="3"/>
      <c r="B25" s="11"/>
      <c r="C25" s="4" t="str">
        <f t="shared" si="0"/>
        <v/>
      </c>
      <c r="D25" s="11"/>
      <c r="E25" s="4" t="str">
        <f t="shared" si="1"/>
        <v/>
      </c>
      <c r="F25" s="4" t="str">
        <f t="shared" si="2"/>
        <v/>
      </c>
      <c r="G25" s="10" t="str">
        <f t="shared" si="3"/>
        <v/>
      </c>
      <c r="H25" s="4" t="str">
        <f t="shared" si="4"/>
        <v/>
      </c>
      <c r="I25" s="11"/>
      <c r="J25" s="4" t="str">
        <f t="shared" si="5"/>
        <v/>
      </c>
      <c r="K25" s="4" t="str">
        <f t="shared" si="6"/>
        <v/>
      </c>
      <c r="L25" s="10" t="str">
        <f t="shared" si="7"/>
        <v/>
      </c>
      <c r="M25" s="4" t="str">
        <f t="shared" si="8"/>
        <v/>
      </c>
      <c r="N25" s="4" t="str">
        <f t="shared" si="9"/>
        <v/>
      </c>
      <c r="O25" s="12"/>
      <c r="Q25" s="1"/>
    </row>
    <row r="26" spans="1:17" x14ac:dyDescent="0.2">
      <c r="A26" s="3"/>
      <c r="B26" s="11"/>
      <c r="C26" s="4" t="str">
        <f t="shared" si="0"/>
        <v/>
      </c>
      <c r="D26" s="11"/>
      <c r="E26" s="4" t="str">
        <f t="shared" si="1"/>
        <v/>
      </c>
      <c r="F26" s="4" t="str">
        <f t="shared" si="2"/>
        <v/>
      </c>
      <c r="G26" s="10" t="str">
        <f t="shared" si="3"/>
        <v/>
      </c>
      <c r="H26" s="4" t="str">
        <f t="shared" si="4"/>
        <v/>
      </c>
      <c r="I26" s="11"/>
      <c r="J26" s="4" t="str">
        <f t="shared" si="5"/>
        <v/>
      </c>
      <c r="K26" s="4" t="str">
        <f t="shared" si="6"/>
        <v/>
      </c>
      <c r="L26" s="10" t="str">
        <f t="shared" si="7"/>
        <v/>
      </c>
      <c r="M26" s="4" t="str">
        <f t="shared" si="8"/>
        <v/>
      </c>
      <c r="N26" s="4" t="str">
        <f t="shared" si="9"/>
        <v/>
      </c>
      <c r="O26" s="12"/>
    </row>
    <row r="27" spans="1:17" x14ac:dyDescent="0.2">
      <c r="A27" s="3"/>
      <c r="B27" s="11"/>
      <c r="C27" s="4" t="str">
        <f t="shared" si="0"/>
        <v/>
      </c>
      <c r="D27" s="11"/>
      <c r="E27" s="4" t="str">
        <f t="shared" si="1"/>
        <v/>
      </c>
      <c r="F27" s="4" t="str">
        <f t="shared" si="2"/>
        <v/>
      </c>
      <c r="G27" s="10" t="str">
        <f t="shared" si="3"/>
        <v/>
      </c>
      <c r="H27" s="4" t="str">
        <f t="shared" si="4"/>
        <v/>
      </c>
      <c r="I27" s="11"/>
      <c r="J27" s="4" t="str">
        <f t="shared" si="5"/>
        <v/>
      </c>
      <c r="K27" s="4" t="str">
        <f t="shared" si="6"/>
        <v/>
      </c>
      <c r="L27" s="10" t="str">
        <f t="shared" si="7"/>
        <v/>
      </c>
      <c r="M27" s="4" t="str">
        <f t="shared" si="8"/>
        <v/>
      </c>
      <c r="N27" s="4" t="str">
        <f t="shared" si="9"/>
        <v/>
      </c>
      <c r="O27" s="12"/>
    </row>
    <row r="28" spans="1:17" x14ac:dyDescent="0.2">
      <c r="A28" s="3"/>
      <c r="B28" s="11"/>
      <c r="C28" s="4" t="str">
        <f t="shared" si="0"/>
        <v/>
      </c>
      <c r="D28" s="11"/>
      <c r="E28" s="4" t="str">
        <f t="shared" si="1"/>
        <v/>
      </c>
      <c r="F28" s="4" t="str">
        <f t="shared" si="2"/>
        <v/>
      </c>
      <c r="G28" s="10" t="str">
        <f t="shared" si="3"/>
        <v/>
      </c>
      <c r="H28" s="4" t="str">
        <f t="shared" si="4"/>
        <v/>
      </c>
      <c r="I28" s="11"/>
      <c r="J28" s="4" t="str">
        <f t="shared" si="5"/>
        <v/>
      </c>
      <c r="K28" s="4" t="str">
        <f t="shared" si="6"/>
        <v/>
      </c>
      <c r="L28" s="10" t="str">
        <f t="shared" si="7"/>
        <v/>
      </c>
      <c r="M28" s="4" t="str">
        <f t="shared" si="8"/>
        <v/>
      </c>
      <c r="N28" s="4" t="str">
        <f t="shared" si="9"/>
        <v/>
      </c>
      <c r="O28" s="12"/>
    </row>
    <row r="29" spans="1:17" x14ac:dyDescent="0.2">
      <c r="A29" s="3"/>
      <c r="B29" s="11"/>
      <c r="C29" s="4" t="str">
        <f t="shared" si="0"/>
        <v/>
      </c>
      <c r="D29" s="11"/>
      <c r="E29" s="4" t="str">
        <f t="shared" si="1"/>
        <v/>
      </c>
      <c r="F29" s="4" t="str">
        <f t="shared" si="2"/>
        <v/>
      </c>
      <c r="G29" s="10" t="str">
        <f t="shared" si="3"/>
        <v/>
      </c>
      <c r="H29" s="4" t="str">
        <f t="shared" si="4"/>
        <v/>
      </c>
      <c r="I29" s="11"/>
      <c r="J29" s="4" t="str">
        <f t="shared" si="5"/>
        <v/>
      </c>
      <c r="K29" s="4" t="str">
        <f t="shared" si="6"/>
        <v/>
      </c>
      <c r="L29" s="10" t="str">
        <f t="shared" si="7"/>
        <v/>
      </c>
      <c r="M29" s="4" t="str">
        <f t="shared" si="8"/>
        <v/>
      </c>
      <c r="N29" s="4" t="str">
        <f t="shared" si="9"/>
        <v/>
      </c>
      <c r="O29" s="12"/>
    </row>
    <row r="30" spans="1:17" x14ac:dyDescent="0.2">
      <c r="A30" s="3"/>
      <c r="B30" s="11"/>
      <c r="C30" s="4" t="str">
        <f t="shared" si="0"/>
        <v/>
      </c>
      <c r="D30" s="11"/>
      <c r="E30" s="4" t="str">
        <f t="shared" si="1"/>
        <v/>
      </c>
      <c r="F30" s="4" t="str">
        <f t="shared" si="2"/>
        <v/>
      </c>
      <c r="G30" s="10" t="str">
        <f t="shared" si="3"/>
        <v/>
      </c>
      <c r="H30" s="4" t="str">
        <f t="shared" si="4"/>
        <v/>
      </c>
      <c r="I30" s="11"/>
      <c r="J30" s="4" t="str">
        <f t="shared" si="5"/>
        <v/>
      </c>
      <c r="K30" s="4" t="str">
        <f t="shared" si="6"/>
        <v/>
      </c>
      <c r="L30" s="10" t="str">
        <f t="shared" si="7"/>
        <v/>
      </c>
      <c r="M30" s="4" t="str">
        <f t="shared" si="8"/>
        <v/>
      </c>
      <c r="N30" s="4" t="str">
        <f t="shared" si="9"/>
        <v/>
      </c>
      <c r="O30" s="12"/>
    </row>
    <row r="31" spans="1:17" x14ac:dyDescent="0.2">
      <c r="A31" s="3"/>
      <c r="B31" s="11"/>
      <c r="C31" s="4" t="str">
        <f t="shared" si="0"/>
        <v/>
      </c>
      <c r="D31" s="11"/>
      <c r="E31" s="4" t="str">
        <f t="shared" si="1"/>
        <v/>
      </c>
      <c r="F31" s="4" t="str">
        <f t="shared" si="2"/>
        <v/>
      </c>
      <c r="G31" s="10" t="str">
        <f t="shared" si="3"/>
        <v/>
      </c>
      <c r="H31" s="4" t="str">
        <f t="shared" si="4"/>
        <v/>
      </c>
      <c r="I31" s="11"/>
      <c r="J31" s="4" t="str">
        <f t="shared" si="5"/>
        <v/>
      </c>
      <c r="K31" s="4" t="str">
        <f t="shared" si="6"/>
        <v/>
      </c>
      <c r="L31" s="10" t="str">
        <f t="shared" si="7"/>
        <v/>
      </c>
      <c r="M31" s="4" t="str">
        <f t="shared" si="8"/>
        <v/>
      </c>
      <c r="N31" s="4" t="str">
        <f t="shared" si="9"/>
        <v/>
      </c>
      <c r="O31" s="12"/>
    </row>
    <row r="32" spans="1:17" x14ac:dyDescent="0.2">
      <c r="A32" s="3"/>
      <c r="B32" s="11"/>
      <c r="C32" s="4" t="str">
        <f t="shared" si="0"/>
        <v/>
      </c>
      <c r="D32" s="11"/>
      <c r="E32" s="4" t="str">
        <f t="shared" si="1"/>
        <v/>
      </c>
      <c r="F32" s="4" t="str">
        <f t="shared" si="2"/>
        <v/>
      </c>
      <c r="G32" s="10" t="str">
        <f t="shared" si="3"/>
        <v/>
      </c>
      <c r="H32" s="4" t="str">
        <f t="shared" si="4"/>
        <v/>
      </c>
      <c r="I32" s="11"/>
      <c r="J32" s="4" t="str">
        <f t="shared" si="5"/>
        <v/>
      </c>
      <c r="K32" s="4" t="str">
        <f t="shared" si="6"/>
        <v/>
      </c>
      <c r="L32" s="10" t="str">
        <f t="shared" si="7"/>
        <v/>
      </c>
      <c r="M32" s="4" t="str">
        <f t="shared" si="8"/>
        <v/>
      </c>
      <c r="N32" s="4" t="str">
        <f t="shared" si="9"/>
        <v/>
      </c>
      <c r="O32" s="12"/>
    </row>
    <row r="33" spans="1:15" x14ac:dyDescent="0.2">
      <c r="A33" s="3"/>
      <c r="B33" s="11"/>
      <c r="C33" s="4" t="str">
        <f t="shared" si="0"/>
        <v/>
      </c>
      <c r="D33" s="11"/>
      <c r="E33" s="4" t="str">
        <f t="shared" si="1"/>
        <v/>
      </c>
      <c r="F33" s="4" t="str">
        <f t="shared" si="2"/>
        <v/>
      </c>
      <c r="G33" s="10" t="str">
        <f t="shared" si="3"/>
        <v/>
      </c>
      <c r="H33" s="4" t="str">
        <f t="shared" si="4"/>
        <v/>
      </c>
      <c r="I33" s="11"/>
      <c r="J33" s="4" t="str">
        <f t="shared" si="5"/>
        <v/>
      </c>
      <c r="K33" s="4" t="str">
        <f t="shared" si="6"/>
        <v/>
      </c>
      <c r="L33" s="10" t="str">
        <f t="shared" si="7"/>
        <v/>
      </c>
      <c r="M33" s="4" t="str">
        <f t="shared" si="8"/>
        <v/>
      </c>
      <c r="N33" s="4" t="str">
        <f t="shared" si="9"/>
        <v/>
      </c>
      <c r="O33" s="12"/>
    </row>
    <row r="34" spans="1:15" x14ac:dyDescent="0.2">
      <c r="A34" s="3"/>
      <c r="B34" s="11"/>
      <c r="C34" s="4" t="str">
        <f t="shared" si="0"/>
        <v/>
      </c>
      <c r="D34" s="11"/>
      <c r="E34" s="4" t="str">
        <f t="shared" si="1"/>
        <v/>
      </c>
      <c r="F34" s="4" t="str">
        <f t="shared" si="2"/>
        <v/>
      </c>
      <c r="G34" s="10" t="str">
        <f t="shared" si="3"/>
        <v/>
      </c>
      <c r="H34" s="4" t="str">
        <f t="shared" si="4"/>
        <v/>
      </c>
      <c r="I34" s="11"/>
      <c r="J34" s="4" t="str">
        <f t="shared" si="5"/>
        <v/>
      </c>
      <c r="K34" s="4" t="str">
        <f t="shared" si="6"/>
        <v/>
      </c>
      <c r="L34" s="10" t="str">
        <f t="shared" si="7"/>
        <v/>
      </c>
      <c r="M34" s="4" t="str">
        <f t="shared" si="8"/>
        <v/>
      </c>
      <c r="N34" s="4" t="str">
        <f t="shared" si="9"/>
        <v/>
      </c>
      <c r="O34" s="12"/>
    </row>
    <row r="35" spans="1:15" x14ac:dyDescent="0.2">
      <c r="A35" s="3"/>
      <c r="B35" s="11"/>
      <c r="C35" s="4" t="str">
        <f t="shared" si="0"/>
        <v/>
      </c>
      <c r="D35" s="11"/>
      <c r="E35" s="4" t="str">
        <f t="shared" si="1"/>
        <v/>
      </c>
      <c r="F35" s="4" t="str">
        <f t="shared" si="2"/>
        <v/>
      </c>
      <c r="G35" s="10" t="str">
        <f t="shared" si="3"/>
        <v/>
      </c>
      <c r="H35" s="4" t="str">
        <f t="shared" si="4"/>
        <v/>
      </c>
      <c r="I35" s="11"/>
      <c r="J35" s="4" t="str">
        <f t="shared" si="5"/>
        <v/>
      </c>
      <c r="K35" s="4" t="str">
        <f t="shared" si="6"/>
        <v/>
      </c>
      <c r="L35" s="10" t="str">
        <f t="shared" si="7"/>
        <v/>
      </c>
      <c r="M35" s="4" t="str">
        <f t="shared" si="8"/>
        <v/>
      </c>
      <c r="N35" s="4" t="str">
        <f t="shared" si="9"/>
        <v/>
      </c>
      <c r="O35" s="12"/>
    </row>
    <row r="36" spans="1:15" x14ac:dyDescent="0.2">
      <c r="A36" s="3"/>
      <c r="B36" s="11"/>
      <c r="C36" s="4" t="str">
        <f t="shared" si="0"/>
        <v/>
      </c>
      <c r="D36" s="11"/>
      <c r="E36" s="4" t="str">
        <f t="shared" si="1"/>
        <v/>
      </c>
      <c r="F36" s="4" t="str">
        <f t="shared" si="2"/>
        <v/>
      </c>
      <c r="G36" s="10" t="str">
        <f t="shared" si="3"/>
        <v/>
      </c>
      <c r="H36" s="4" t="str">
        <f t="shared" si="4"/>
        <v/>
      </c>
      <c r="I36" s="11"/>
      <c r="J36" s="4" t="str">
        <f t="shared" si="5"/>
        <v/>
      </c>
      <c r="K36" s="4" t="str">
        <f t="shared" si="6"/>
        <v/>
      </c>
      <c r="L36" s="10" t="str">
        <f t="shared" si="7"/>
        <v/>
      </c>
      <c r="M36" s="4" t="str">
        <f t="shared" si="8"/>
        <v/>
      </c>
      <c r="N36" s="4" t="str">
        <f t="shared" si="9"/>
        <v/>
      </c>
      <c r="O36" s="12"/>
    </row>
    <row r="37" spans="1:15" x14ac:dyDescent="0.2">
      <c r="A37" s="3"/>
      <c r="B37" s="11"/>
      <c r="C37" s="4" t="str">
        <f t="shared" si="0"/>
        <v/>
      </c>
      <c r="D37" s="11"/>
      <c r="E37" s="4" t="str">
        <f t="shared" si="1"/>
        <v/>
      </c>
      <c r="F37" s="4" t="str">
        <f t="shared" si="2"/>
        <v/>
      </c>
      <c r="G37" s="10" t="str">
        <f t="shared" si="3"/>
        <v/>
      </c>
      <c r="H37" s="4" t="str">
        <f t="shared" si="4"/>
        <v/>
      </c>
      <c r="I37" s="11"/>
      <c r="J37" s="4" t="str">
        <f t="shared" si="5"/>
        <v/>
      </c>
      <c r="K37" s="4" t="str">
        <f t="shared" si="6"/>
        <v/>
      </c>
      <c r="L37" s="10" t="str">
        <f t="shared" si="7"/>
        <v/>
      </c>
      <c r="M37" s="4" t="str">
        <f t="shared" si="8"/>
        <v/>
      </c>
      <c r="N37" s="4" t="str">
        <f t="shared" si="9"/>
        <v/>
      </c>
      <c r="O37" s="12"/>
    </row>
    <row r="38" spans="1:15" x14ac:dyDescent="0.2">
      <c r="A38" s="3"/>
      <c r="B38" s="11"/>
      <c r="C38" s="4" t="str">
        <f t="shared" si="0"/>
        <v/>
      </c>
      <c r="D38" s="11"/>
      <c r="E38" s="4" t="str">
        <f t="shared" si="1"/>
        <v/>
      </c>
      <c r="F38" s="4" t="str">
        <f t="shared" si="2"/>
        <v/>
      </c>
      <c r="G38" s="10" t="str">
        <f t="shared" si="3"/>
        <v/>
      </c>
      <c r="H38" s="4" t="str">
        <f t="shared" si="4"/>
        <v/>
      </c>
      <c r="I38" s="11"/>
      <c r="J38" s="4" t="str">
        <f t="shared" si="5"/>
        <v/>
      </c>
      <c r="K38" s="4" t="str">
        <f t="shared" si="6"/>
        <v/>
      </c>
      <c r="L38" s="10" t="str">
        <f t="shared" si="7"/>
        <v/>
      </c>
      <c r="M38" s="4" t="str">
        <f t="shared" si="8"/>
        <v/>
      </c>
      <c r="N38" s="4" t="str">
        <f t="shared" si="9"/>
        <v/>
      </c>
      <c r="O38" s="12"/>
    </row>
    <row r="39" spans="1:15" x14ac:dyDescent="0.2">
      <c r="A39" s="3"/>
      <c r="B39" s="11"/>
      <c r="C39" s="4" t="str">
        <f t="shared" si="0"/>
        <v/>
      </c>
      <c r="D39" s="11"/>
      <c r="E39" s="4" t="str">
        <f t="shared" si="1"/>
        <v/>
      </c>
      <c r="F39" s="4" t="str">
        <f t="shared" si="2"/>
        <v/>
      </c>
      <c r="G39" s="10" t="str">
        <f t="shared" si="3"/>
        <v/>
      </c>
      <c r="H39" s="4" t="str">
        <f t="shared" si="4"/>
        <v/>
      </c>
      <c r="I39" s="11"/>
      <c r="J39" s="4" t="str">
        <f t="shared" si="5"/>
        <v/>
      </c>
      <c r="K39" s="4" t="str">
        <f t="shared" si="6"/>
        <v/>
      </c>
      <c r="L39" s="10" t="str">
        <f t="shared" si="7"/>
        <v/>
      </c>
      <c r="M39" s="4" t="str">
        <f t="shared" si="8"/>
        <v/>
      </c>
      <c r="N39" s="4" t="str">
        <f t="shared" si="9"/>
        <v/>
      </c>
      <c r="O39" s="12"/>
    </row>
    <row r="40" spans="1:15" x14ac:dyDescent="0.2">
      <c r="A40" s="3"/>
      <c r="B40" s="11"/>
      <c r="C40" s="4" t="str">
        <f t="shared" si="0"/>
        <v/>
      </c>
      <c r="D40" s="11"/>
      <c r="E40" s="4" t="str">
        <f t="shared" si="1"/>
        <v/>
      </c>
      <c r="F40" s="4" t="str">
        <f t="shared" si="2"/>
        <v/>
      </c>
      <c r="G40" s="10" t="str">
        <f t="shared" si="3"/>
        <v/>
      </c>
      <c r="H40" s="4" t="str">
        <f t="shared" si="4"/>
        <v/>
      </c>
      <c r="I40" s="11"/>
      <c r="J40" s="4" t="str">
        <f t="shared" si="5"/>
        <v/>
      </c>
      <c r="K40" s="4" t="str">
        <f t="shared" si="6"/>
        <v/>
      </c>
      <c r="L40" s="10" t="str">
        <f t="shared" si="7"/>
        <v/>
      </c>
      <c r="M40" s="4" t="str">
        <f t="shared" si="8"/>
        <v/>
      </c>
      <c r="N40" s="4" t="str">
        <f t="shared" si="9"/>
        <v/>
      </c>
      <c r="O40" s="12"/>
    </row>
    <row r="41" spans="1:15" x14ac:dyDescent="0.2">
      <c r="A41" s="3"/>
      <c r="B41" s="11"/>
      <c r="C41" s="4" t="str">
        <f t="shared" si="0"/>
        <v/>
      </c>
      <c r="D41" s="11"/>
      <c r="E41" s="4" t="str">
        <f t="shared" si="1"/>
        <v/>
      </c>
      <c r="F41" s="4" t="str">
        <f t="shared" si="2"/>
        <v/>
      </c>
      <c r="G41" s="10" t="str">
        <f t="shared" si="3"/>
        <v/>
      </c>
      <c r="H41" s="4" t="str">
        <f t="shared" si="4"/>
        <v/>
      </c>
      <c r="I41" s="11"/>
      <c r="J41" s="4" t="str">
        <f t="shared" si="5"/>
        <v/>
      </c>
      <c r="K41" s="4" t="str">
        <f t="shared" si="6"/>
        <v/>
      </c>
      <c r="L41" s="10" t="str">
        <f t="shared" si="7"/>
        <v/>
      </c>
      <c r="M41" s="4" t="str">
        <f t="shared" si="8"/>
        <v/>
      </c>
      <c r="N41" s="4" t="str">
        <f t="shared" si="9"/>
        <v/>
      </c>
      <c r="O41" s="12"/>
    </row>
    <row r="42" spans="1:15" x14ac:dyDescent="0.2">
      <c r="A42" s="3"/>
      <c r="B42" s="11"/>
      <c r="C42" s="4" t="str">
        <f t="shared" si="0"/>
        <v/>
      </c>
      <c r="D42" s="11"/>
      <c r="E42" s="4" t="str">
        <f t="shared" si="1"/>
        <v/>
      </c>
      <c r="F42" s="4" t="str">
        <f t="shared" si="2"/>
        <v/>
      </c>
      <c r="G42" s="10" t="str">
        <f t="shared" si="3"/>
        <v/>
      </c>
      <c r="H42" s="4" t="str">
        <f t="shared" si="4"/>
        <v/>
      </c>
      <c r="I42" s="11"/>
      <c r="J42" s="4" t="str">
        <f t="shared" si="5"/>
        <v/>
      </c>
      <c r="K42" s="4" t="str">
        <f t="shared" si="6"/>
        <v/>
      </c>
      <c r="L42" s="10" t="str">
        <f t="shared" si="7"/>
        <v/>
      </c>
      <c r="M42" s="4" t="str">
        <f t="shared" si="8"/>
        <v/>
      </c>
      <c r="N42" s="4" t="str">
        <f t="shared" si="9"/>
        <v/>
      </c>
      <c r="O42" s="12"/>
    </row>
    <row r="43" spans="1:15" x14ac:dyDescent="0.2">
      <c r="A43" s="3"/>
      <c r="B43" s="11"/>
      <c r="C43" s="4" t="str">
        <f t="shared" si="0"/>
        <v/>
      </c>
      <c r="D43" s="11"/>
      <c r="E43" s="4" t="str">
        <f t="shared" si="1"/>
        <v/>
      </c>
      <c r="F43" s="4" t="str">
        <f t="shared" si="2"/>
        <v/>
      </c>
      <c r="G43" s="10" t="str">
        <f t="shared" si="3"/>
        <v/>
      </c>
      <c r="H43" s="4" t="str">
        <f t="shared" si="4"/>
        <v/>
      </c>
      <c r="I43" s="11"/>
      <c r="J43" s="4" t="str">
        <f t="shared" si="5"/>
        <v/>
      </c>
      <c r="K43" s="4" t="str">
        <f t="shared" si="6"/>
        <v/>
      </c>
      <c r="L43" s="10" t="str">
        <f t="shared" si="7"/>
        <v/>
      </c>
      <c r="M43" s="4" t="str">
        <f t="shared" si="8"/>
        <v/>
      </c>
      <c r="N43" s="4" t="str">
        <f t="shared" si="9"/>
        <v/>
      </c>
      <c r="O43" s="12"/>
    </row>
    <row r="44" spans="1:15" x14ac:dyDescent="0.2">
      <c r="A44" s="3"/>
      <c r="B44" s="11"/>
      <c r="C44" s="4" t="str">
        <f t="shared" si="0"/>
        <v/>
      </c>
      <c r="D44" s="11"/>
      <c r="E44" s="4" t="str">
        <f t="shared" si="1"/>
        <v/>
      </c>
      <c r="F44" s="4" t="str">
        <f t="shared" si="2"/>
        <v/>
      </c>
      <c r="G44" s="10" t="str">
        <f t="shared" si="3"/>
        <v/>
      </c>
      <c r="H44" s="4" t="str">
        <f t="shared" si="4"/>
        <v/>
      </c>
      <c r="I44" s="11"/>
      <c r="J44" s="4" t="str">
        <f t="shared" si="5"/>
        <v/>
      </c>
      <c r="K44" s="4" t="str">
        <f t="shared" si="6"/>
        <v/>
      </c>
      <c r="L44" s="10" t="str">
        <f t="shared" si="7"/>
        <v/>
      </c>
      <c r="M44" s="4" t="str">
        <f t="shared" si="8"/>
        <v/>
      </c>
      <c r="N44" s="4" t="str">
        <f t="shared" si="9"/>
        <v/>
      </c>
      <c r="O44" s="12"/>
    </row>
    <row r="45" spans="1:15" x14ac:dyDescent="0.2">
      <c r="A45" s="3"/>
      <c r="B45" s="18"/>
      <c r="C45" s="16" t="str">
        <f t="shared" si="0"/>
        <v/>
      </c>
      <c r="D45" s="18"/>
      <c r="E45" s="16" t="str">
        <f t="shared" si="1"/>
        <v/>
      </c>
      <c r="F45" s="16" t="str">
        <f t="shared" si="2"/>
        <v/>
      </c>
      <c r="G45" s="17" t="str">
        <f t="shared" si="3"/>
        <v/>
      </c>
      <c r="H45" s="16" t="str">
        <f t="shared" si="4"/>
        <v/>
      </c>
      <c r="I45" s="18"/>
      <c r="J45" s="16" t="str">
        <f t="shared" si="5"/>
        <v/>
      </c>
      <c r="K45" s="16" t="str">
        <f t="shared" si="6"/>
        <v/>
      </c>
      <c r="L45" s="17" t="str">
        <f t="shared" si="7"/>
        <v/>
      </c>
      <c r="M45" s="16" t="str">
        <f t="shared" si="8"/>
        <v/>
      </c>
      <c r="N45" s="16" t="str">
        <f t="shared" si="9"/>
        <v/>
      </c>
      <c r="O45" s="12"/>
    </row>
    <row r="46" spans="1:15" x14ac:dyDescent="0.2">
      <c r="A46" s="3"/>
      <c r="B46" s="11"/>
      <c r="C46" s="4" t="str">
        <f t="shared" si="0"/>
        <v/>
      </c>
      <c r="D46" s="11"/>
      <c r="E46" s="4" t="str">
        <f t="shared" si="1"/>
        <v/>
      </c>
      <c r="F46" s="4" t="str">
        <f t="shared" si="2"/>
        <v/>
      </c>
      <c r="G46" s="10" t="str">
        <f t="shared" si="3"/>
        <v/>
      </c>
      <c r="H46" s="4" t="str">
        <f t="shared" si="4"/>
        <v/>
      </c>
      <c r="I46" s="11"/>
      <c r="J46" s="4" t="str">
        <f t="shared" si="5"/>
        <v/>
      </c>
      <c r="K46" s="4" t="str">
        <f t="shared" si="6"/>
        <v/>
      </c>
      <c r="L46" s="10" t="str">
        <f t="shared" si="7"/>
        <v/>
      </c>
      <c r="M46" s="4" t="str">
        <f t="shared" si="8"/>
        <v/>
      </c>
      <c r="N46" s="4" t="str">
        <f t="shared" si="9"/>
        <v/>
      </c>
      <c r="O46" s="12"/>
    </row>
    <row r="47" spans="1:15" x14ac:dyDescent="0.2">
      <c r="A47" s="3"/>
      <c r="B47" s="11"/>
      <c r="C47" s="4" t="str">
        <f t="shared" si="0"/>
        <v/>
      </c>
      <c r="D47" s="11"/>
      <c r="E47" s="4" t="str">
        <f t="shared" si="1"/>
        <v/>
      </c>
      <c r="F47" s="4" t="str">
        <f t="shared" si="2"/>
        <v/>
      </c>
      <c r="G47" s="10" t="str">
        <f t="shared" si="3"/>
        <v/>
      </c>
      <c r="H47" s="4" t="str">
        <f t="shared" si="4"/>
        <v/>
      </c>
      <c r="I47" s="11"/>
      <c r="J47" s="4" t="str">
        <f t="shared" si="5"/>
        <v/>
      </c>
      <c r="K47" s="4" t="str">
        <f t="shared" si="6"/>
        <v/>
      </c>
      <c r="L47" s="10" t="str">
        <f t="shared" si="7"/>
        <v/>
      </c>
      <c r="M47" s="4" t="str">
        <f t="shared" si="8"/>
        <v/>
      </c>
      <c r="N47" s="4" t="str">
        <f t="shared" si="9"/>
        <v/>
      </c>
      <c r="O47" s="12"/>
    </row>
    <row r="48" spans="1:15" x14ac:dyDescent="0.2">
      <c r="A48" s="3"/>
      <c r="B48" s="15"/>
      <c r="C48" s="13" t="str">
        <f t="shared" si="0"/>
        <v/>
      </c>
      <c r="D48" s="15"/>
      <c r="E48" s="13" t="str">
        <f t="shared" si="1"/>
        <v/>
      </c>
      <c r="F48" s="13" t="str">
        <f t="shared" si="2"/>
        <v/>
      </c>
      <c r="G48" s="14" t="str">
        <f t="shared" si="3"/>
        <v/>
      </c>
      <c r="H48" s="13" t="str">
        <f t="shared" si="4"/>
        <v/>
      </c>
      <c r="I48" s="15"/>
      <c r="J48" s="13" t="str">
        <f t="shared" si="5"/>
        <v/>
      </c>
      <c r="K48" s="13" t="str">
        <f t="shared" si="6"/>
        <v/>
      </c>
      <c r="L48" s="14" t="str">
        <f t="shared" si="7"/>
        <v/>
      </c>
      <c r="M48" s="13" t="str">
        <f t="shared" si="8"/>
        <v/>
      </c>
      <c r="N48" s="13" t="str">
        <f t="shared" si="9"/>
        <v/>
      </c>
      <c r="O48" s="12"/>
    </row>
    <row r="49" spans="1:15" x14ac:dyDescent="0.2">
      <c r="A49" s="3"/>
      <c r="B49" s="11"/>
      <c r="C49" s="4" t="str">
        <f t="shared" si="0"/>
        <v/>
      </c>
      <c r="D49" s="11"/>
      <c r="E49" s="4" t="str">
        <f t="shared" si="1"/>
        <v/>
      </c>
      <c r="F49" s="4" t="str">
        <f t="shared" si="2"/>
        <v/>
      </c>
      <c r="G49" s="10" t="str">
        <f t="shared" si="3"/>
        <v/>
      </c>
      <c r="H49" s="4" t="str">
        <f t="shared" si="4"/>
        <v/>
      </c>
      <c r="I49" s="11"/>
      <c r="J49" s="4" t="str">
        <f t="shared" si="5"/>
        <v/>
      </c>
      <c r="K49" s="4" t="str">
        <f t="shared" si="6"/>
        <v/>
      </c>
      <c r="L49" s="10" t="str">
        <f t="shared" si="7"/>
        <v/>
      </c>
      <c r="M49" s="4" t="str">
        <f t="shared" si="8"/>
        <v/>
      </c>
      <c r="N49" s="4" t="str">
        <f t="shared" si="9"/>
        <v/>
      </c>
      <c r="O49" s="12"/>
    </row>
    <row r="50" spans="1:15" x14ac:dyDescent="0.2">
      <c r="A50" s="3"/>
      <c r="B50" s="11"/>
      <c r="C50" s="4" t="str">
        <f t="shared" si="0"/>
        <v/>
      </c>
      <c r="D50" s="11"/>
      <c r="E50" s="4" t="str">
        <f t="shared" si="1"/>
        <v/>
      </c>
      <c r="F50" s="4" t="str">
        <f t="shared" si="2"/>
        <v/>
      </c>
      <c r="G50" s="10" t="str">
        <f t="shared" si="3"/>
        <v/>
      </c>
      <c r="H50" s="4" t="str">
        <f t="shared" si="4"/>
        <v/>
      </c>
      <c r="I50" s="11"/>
      <c r="J50" s="4" t="str">
        <f t="shared" si="5"/>
        <v/>
      </c>
      <c r="K50" s="4" t="str">
        <f t="shared" si="6"/>
        <v/>
      </c>
      <c r="L50" s="10" t="str">
        <f t="shared" si="7"/>
        <v/>
      </c>
      <c r="M50" s="4" t="str">
        <f t="shared" si="8"/>
        <v/>
      </c>
      <c r="N50" s="4" t="str">
        <f t="shared" si="9"/>
        <v/>
      </c>
      <c r="O50" s="12"/>
    </row>
    <row r="51" spans="1:15" x14ac:dyDescent="0.2">
      <c r="A51" s="3"/>
      <c r="B51" s="11"/>
      <c r="C51" s="4" t="str">
        <f t="shared" si="0"/>
        <v/>
      </c>
      <c r="D51" s="11"/>
      <c r="E51" s="4" t="str">
        <f t="shared" si="1"/>
        <v/>
      </c>
      <c r="F51" s="4" t="str">
        <f t="shared" si="2"/>
        <v/>
      </c>
      <c r="G51" s="10" t="str">
        <f t="shared" si="3"/>
        <v/>
      </c>
      <c r="H51" s="4" t="str">
        <f t="shared" si="4"/>
        <v/>
      </c>
      <c r="I51" s="11"/>
      <c r="J51" s="4" t="str">
        <f t="shared" si="5"/>
        <v/>
      </c>
      <c r="K51" s="4" t="str">
        <f t="shared" si="6"/>
        <v/>
      </c>
      <c r="L51" s="10" t="str">
        <f t="shared" si="7"/>
        <v/>
      </c>
      <c r="M51" s="4" t="str">
        <f t="shared" si="8"/>
        <v/>
      </c>
      <c r="N51" s="4" t="str">
        <f t="shared" si="9"/>
        <v/>
      </c>
      <c r="O51" s="12"/>
    </row>
    <row r="52" spans="1:15" x14ac:dyDescent="0.2">
      <c r="A52" s="3"/>
      <c r="B52" s="11"/>
      <c r="C52" s="4" t="str">
        <f t="shared" si="0"/>
        <v/>
      </c>
      <c r="D52" s="11"/>
      <c r="E52" s="4" t="str">
        <f t="shared" si="1"/>
        <v/>
      </c>
      <c r="F52" s="4" t="str">
        <f t="shared" si="2"/>
        <v/>
      </c>
      <c r="G52" s="10" t="str">
        <f t="shared" si="3"/>
        <v/>
      </c>
      <c r="H52" s="4" t="str">
        <f t="shared" si="4"/>
        <v/>
      </c>
      <c r="I52" s="11"/>
      <c r="J52" s="4" t="str">
        <f t="shared" si="5"/>
        <v/>
      </c>
      <c r="K52" s="4" t="str">
        <f t="shared" si="6"/>
        <v/>
      </c>
      <c r="L52" s="10" t="str">
        <f t="shared" si="7"/>
        <v/>
      </c>
      <c r="M52" s="4" t="str">
        <f t="shared" si="8"/>
        <v/>
      </c>
      <c r="N52" s="4" t="str">
        <f t="shared" si="9"/>
        <v/>
      </c>
      <c r="O52" s="12"/>
    </row>
    <row r="53" spans="1:15" x14ac:dyDescent="0.2">
      <c r="A53" s="3"/>
      <c r="B53" s="11"/>
      <c r="C53" s="4" t="str">
        <f t="shared" si="0"/>
        <v/>
      </c>
      <c r="D53" s="11"/>
      <c r="E53" s="4" t="str">
        <f t="shared" si="1"/>
        <v/>
      </c>
      <c r="F53" s="4" t="str">
        <f t="shared" si="2"/>
        <v/>
      </c>
      <c r="G53" s="10" t="str">
        <f t="shared" si="3"/>
        <v/>
      </c>
      <c r="H53" s="4" t="str">
        <f t="shared" si="4"/>
        <v/>
      </c>
      <c r="I53" s="11"/>
      <c r="J53" s="4" t="str">
        <f t="shared" si="5"/>
        <v/>
      </c>
      <c r="K53" s="4" t="str">
        <f t="shared" si="6"/>
        <v/>
      </c>
      <c r="L53" s="10" t="str">
        <f t="shared" si="7"/>
        <v/>
      </c>
      <c r="M53" s="4" t="str">
        <f t="shared" si="8"/>
        <v/>
      </c>
      <c r="N53" s="4" t="str">
        <f t="shared" si="9"/>
        <v/>
      </c>
      <c r="O53" s="12"/>
    </row>
    <row r="54" spans="1:15" x14ac:dyDescent="0.2">
      <c r="A54" s="3"/>
      <c r="B54" s="11"/>
      <c r="C54" s="4" t="str">
        <f t="shared" si="0"/>
        <v/>
      </c>
      <c r="D54" s="11"/>
      <c r="E54" s="4" t="str">
        <f t="shared" si="1"/>
        <v/>
      </c>
      <c r="F54" s="4" t="str">
        <f t="shared" si="2"/>
        <v/>
      </c>
      <c r="G54" s="10" t="str">
        <f t="shared" si="3"/>
        <v/>
      </c>
      <c r="H54" s="4" t="str">
        <f t="shared" si="4"/>
        <v/>
      </c>
      <c r="I54" s="11"/>
      <c r="J54" s="4" t="str">
        <f t="shared" si="5"/>
        <v/>
      </c>
      <c r="K54" s="4" t="str">
        <f t="shared" si="6"/>
        <v/>
      </c>
      <c r="L54" s="10" t="str">
        <f t="shared" si="7"/>
        <v/>
      </c>
      <c r="M54" s="4" t="str">
        <f t="shared" si="8"/>
        <v/>
      </c>
      <c r="N54" s="4" t="str">
        <f t="shared" si="9"/>
        <v/>
      </c>
      <c r="O54" s="9"/>
    </row>
    <row r="55" spans="1:15" x14ac:dyDescent="0.2">
      <c r="A55" s="3"/>
      <c r="B55" s="11"/>
      <c r="C55" s="4" t="str">
        <f t="shared" si="0"/>
        <v/>
      </c>
      <c r="D55" s="11"/>
      <c r="E55" s="4" t="str">
        <f t="shared" si="1"/>
        <v/>
      </c>
      <c r="F55" s="4" t="str">
        <f t="shared" si="2"/>
        <v/>
      </c>
      <c r="G55" s="10" t="str">
        <f t="shared" si="3"/>
        <v/>
      </c>
      <c r="H55" s="4" t="str">
        <f t="shared" si="4"/>
        <v/>
      </c>
      <c r="I55" s="11"/>
      <c r="J55" s="4" t="str">
        <f t="shared" si="5"/>
        <v/>
      </c>
      <c r="K55" s="4" t="str">
        <f t="shared" si="6"/>
        <v/>
      </c>
      <c r="L55" s="10" t="str">
        <f t="shared" si="7"/>
        <v/>
      </c>
      <c r="M55" s="4" t="str">
        <f t="shared" si="8"/>
        <v/>
      </c>
      <c r="N55" s="4" t="str">
        <f t="shared" si="9"/>
        <v/>
      </c>
      <c r="O55" s="9"/>
    </row>
    <row r="56" spans="1:15" x14ac:dyDescent="0.2">
      <c r="A56" s="3"/>
      <c r="B56" s="11"/>
      <c r="C56" s="4" t="str">
        <f t="shared" si="0"/>
        <v/>
      </c>
      <c r="D56" s="11"/>
      <c r="E56" s="4" t="str">
        <f t="shared" si="1"/>
        <v/>
      </c>
      <c r="F56" s="4" t="str">
        <f t="shared" si="2"/>
        <v/>
      </c>
      <c r="G56" s="10" t="str">
        <f t="shared" si="3"/>
        <v/>
      </c>
      <c r="H56" s="4" t="str">
        <f t="shared" si="4"/>
        <v/>
      </c>
      <c r="I56" s="11"/>
      <c r="J56" s="4" t="str">
        <f t="shared" si="5"/>
        <v/>
      </c>
      <c r="K56" s="4" t="str">
        <f t="shared" si="6"/>
        <v/>
      </c>
      <c r="L56" s="10" t="str">
        <f t="shared" si="7"/>
        <v/>
      </c>
      <c r="M56" s="4" t="str">
        <f t="shared" si="8"/>
        <v/>
      </c>
      <c r="N56" s="4" t="str">
        <f t="shared" si="9"/>
        <v/>
      </c>
      <c r="O56" s="9"/>
    </row>
    <row r="57" spans="1:15" x14ac:dyDescent="0.2">
      <c r="A57" s="3"/>
      <c r="B57" s="11"/>
      <c r="C57" s="4" t="str">
        <f t="shared" si="0"/>
        <v/>
      </c>
      <c r="D57" s="11"/>
      <c r="E57" s="4" t="str">
        <f t="shared" si="1"/>
        <v/>
      </c>
      <c r="F57" s="4" t="str">
        <f t="shared" si="2"/>
        <v/>
      </c>
      <c r="G57" s="10" t="str">
        <f t="shared" si="3"/>
        <v/>
      </c>
      <c r="H57" s="4" t="str">
        <f t="shared" si="4"/>
        <v/>
      </c>
      <c r="I57" s="11"/>
      <c r="J57" s="4" t="str">
        <f t="shared" si="5"/>
        <v/>
      </c>
      <c r="K57" s="4" t="str">
        <f t="shared" si="6"/>
        <v/>
      </c>
      <c r="L57" s="10" t="str">
        <f t="shared" si="7"/>
        <v/>
      </c>
      <c r="M57" s="4" t="str">
        <f t="shared" si="8"/>
        <v/>
      </c>
      <c r="N57" s="4" t="str">
        <f t="shared" si="9"/>
        <v/>
      </c>
      <c r="O57" s="9"/>
    </row>
    <row r="58" spans="1:15" x14ac:dyDescent="0.2">
      <c r="A58" s="3"/>
      <c r="B58" s="11"/>
      <c r="C58" s="4" t="str">
        <f t="shared" si="0"/>
        <v/>
      </c>
      <c r="D58" s="11"/>
      <c r="E58" s="4" t="str">
        <f t="shared" si="1"/>
        <v/>
      </c>
      <c r="F58" s="4" t="str">
        <f t="shared" si="2"/>
        <v/>
      </c>
      <c r="G58" s="10" t="str">
        <f t="shared" si="3"/>
        <v/>
      </c>
      <c r="H58" s="4" t="str">
        <f t="shared" si="4"/>
        <v/>
      </c>
      <c r="I58" s="11"/>
      <c r="J58" s="4" t="str">
        <f t="shared" si="5"/>
        <v/>
      </c>
      <c r="K58" s="4" t="str">
        <f t="shared" si="6"/>
        <v/>
      </c>
      <c r="L58" s="10" t="str">
        <f t="shared" si="7"/>
        <v/>
      </c>
      <c r="M58" s="4" t="str">
        <f t="shared" si="8"/>
        <v/>
      </c>
      <c r="N58" s="4" t="str">
        <f t="shared" si="9"/>
        <v/>
      </c>
      <c r="O58" s="9"/>
    </row>
    <row r="59" spans="1:15" x14ac:dyDescent="0.2">
      <c r="A59" s="3"/>
      <c r="B59" s="11"/>
      <c r="C59" s="4" t="str">
        <f t="shared" si="0"/>
        <v/>
      </c>
      <c r="D59" s="11"/>
      <c r="E59" s="4" t="str">
        <f t="shared" si="1"/>
        <v/>
      </c>
      <c r="F59" s="4" t="str">
        <f t="shared" si="2"/>
        <v/>
      </c>
      <c r="G59" s="10" t="str">
        <f t="shared" si="3"/>
        <v/>
      </c>
      <c r="H59" s="4" t="str">
        <f t="shared" si="4"/>
        <v/>
      </c>
      <c r="I59" s="11"/>
      <c r="J59" s="4" t="str">
        <f t="shared" si="5"/>
        <v/>
      </c>
      <c r="K59" s="4" t="str">
        <f t="shared" si="6"/>
        <v/>
      </c>
      <c r="L59" s="10" t="str">
        <f t="shared" si="7"/>
        <v/>
      </c>
      <c r="M59" s="4" t="str">
        <f t="shared" si="8"/>
        <v/>
      </c>
      <c r="N59" s="4" t="str">
        <f t="shared" si="9"/>
        <v/>
      </c>
      <c r="O59" s="12"/>
    </row>
    <row r="60" spans="1:15" x14ac:dyDescent="0.2">
      <c r="A60" s="3"/>
      <c r="B60" s="11"/>
      <c r="C60" s="4" t="str">
        <f t="shared" si="0"/>
        <v/>
      </c>
      <c r="D60" s="11"/>
      <c r="E60" s="4" t="str">
        <f t="shared" si="1"/>
        <v/>
      </c>
      <c r="F60" s="4" t="str">
        <f t="shared" si="2"/>
        <v/>
      </c>
      <c r="G60" s="10" t="str">
        <f t="shared" si="3"/>
        <v/>
      </c>
      <c r="H60" s="4" t="str">
        <f t="shared" si="4"/>
        <v/>
      </c>
      <c r="I60" s="11"/>
      <c r="J60" s="4" t="str">
        <f t="shared" si="5"/>
        <v/>
      </c>
      <c r="K60" s="4" t="str">
        <f t="shared" si="6"/>
        <v/>
      </c>
      <c r="L60" s="10" t="str">
        <f t="shared" si="7"/>
        <v/>
      </c>
      <c r="M60" s="4" t="str">
        <f t="shared" si="8"/>
        <v/>
      </c>
      <c r="N60" s="4" t="str">
        <f t="shared" si="9"/>
        <v/>
      </c>
      <c r="O60" s="12"/>
    </row>
    <row r="61" spans="1:15" x14ac:dyDescent="0.2">
      <c r="A61" s="3"/>
      <c r="B61" s="11"/>
      <c r="C61" s="4" t="str">
        <f t="shared" si="0"/>
        <v/>
      </c>
      <c r="D61" s="11"/>
      <c r="E61" s="4" t="str">
        <f t="shared" si="1"/>
        <v/>
      </c>
      <c r="F61" s="4" t="str">
        <f t="shared" si="2"/>
        <v/>
      </c>
      <c r="G61" s="10" t="str">
        <f t="shared" si="3"/>
        <v/>
      </c>
      <c r="H61" s="4" t="str">
        <f t="shared" si="4"/>
        <v/>
      </c>
      <c r="I61" s="11"/>
      <c r="J61" s="4" t="str">
        <f t="shared" si="5"/>
        <v/>
      </c>
      <c r="K61" s="4" t="str">
        <f t="shared" si="6"/>
        <v/>
      </c>
      <c r="L61" s="10" t="str">
        <f t="shared" si="7"/>
        <v/>
      </c>
      <c r="M61" s="4" t="str">
        <f t="shared" si="8"/>
        <v/>
      </c>
      <c r="N61" s="4" t="str">
        <f t="shared" si="9"/>
        <v/>
      </c>
      <c r="O61" s="12"/>
    </row>
    <row r="62" spans="1:15" x14ac:dyDescent="0.2">
      <c r="A62" s="3"/>
      <c r="B62" s="11"/>
      <c r="C62" s="4" t="str">
        <f t="shared" si="0"/>
        <v/>
      </c>
      <c r="D62" s="11"/>
      <c r="E62" s="4" t="str">
        <f t="shared" si="1"/>
        <v/>
      </c>
      <c r="F62" s="4" t="str">
        <f t="shared" si="2"/>
        <v/>
      </c>
      <c r="G62" s="10" t="str">
        <f t="shared" si="3"/>
        <v/>
      </c>
      <c r="H62" s="4" t="str">
        <f t="shared" si="4"/>
        <v/>
      </c>
      <c r="I62" s="11"/>
      <c r="J62" s="4" t="str">
        <f t="shared" si="5"/>
        <v/>
      </c>
      <c r="K62" s="4" t="str">
        <f t="shared" si="6"/>
        <v/>
      </c>
      <c r="L62" s="10" t="str">
        <f t="shared" si="7"/>
        <v/>
      </c>
      <c r="M62" s="4" t="str">
        <f t="shared" si="8"/>
        <v/>
      </c>
      <c r="N62" s="4" t="str">
        <f t="shared" si="9"/>
        <v/>
      </c>
      <c r="O62" s="12"/>
    </row>
    <row r="63" spans="1:15" x14ac:dyDescent="0.2">
      <c r="A63" s="3"/>
      <c r="B63" s="11"/>
      <c r="C63" s="4" t="str">
        <f t="shared" si="0"/>
        <v/>
      </c>
      <c r="D63" s="11"/>
      <c r="E63" s="4" t="str">
        <f t="shared" si="1"/>
        <v/>
      </c>
      <c r="F63" s="4" t="str">
        <f t="shared" si="2"/>
        <v/>
      </c>
      <c r="G63" s="10" t="str">
        <f t="shared" si="3"/>
        <v/>
      </c>
      <c r="H63" s="4" t="str">
        <f t="shared" si="4"/>
        <v/>
      </c>
      <c r="I63" s="11"/>
      <c r="J63" s="4" t="str">
        <f t="shared" si="5"/>
        <v/>
      </c>
      <c r="K63" s="4" t="str">
        <f t="shared" si="6"/>
        <v/>
      </c>
      <c r="L63" s="10" t="str">
        <f t="shared" si="7"/>
        <v/>
      </c>
      <c r="M63" s="4" t="str">
        <f t="shared" si="8"/>
        <v/>
      </c>
      <c r="N63" s="4" t="str">
        <f t="shared" si="9"/>
        <v/>
      </c>
      <c r="O63" s="9"/>
    </row>
    <row r="64" spans="1:15" x14ac:dyDescent="0.2">
      <c r="A64" s="3"/>
      <c r="B64" s="11"/>
      <c r="C64" s="4" t="str">
        <f t="shared" si="0"/>
        <v/>
      </c>
      <c r="D64" s="11"/>
      <c r="E64" s="4" t="str">
        <f t="shared" si="1"/>
        <v/>
      </c>
      <c r="F64" s="4" t="str">
        <f t="shared" si="2"/>
        <v/>
      </c>
      <c r="G64" s="10" t="str">
        <f t="shared" si="3"/>
        <v/>
      </c>
      <c r="H64" s="4" t="str">
        <f t="shared" si="4"/>
        <v/>
      </c>
      <c r="I64" s="11"/>
      <c r="J64" s="4" t="str">
        <f t="shared" si="5"/>
        <v/>
      </c>
      <c r="K64" s="4" t="str">
        <f t="shared" si="6"/>
        <v/>
      </c>
      <c r="L64" s="10" t="str">
        <f t="shared" si="7"/>
        <v/>
      </c>
      <c r="M64" s="4" t="str">
        <f t="shared" si="8"/>
        <v/>
      </c>
      <c r="N64" s="4" t="str">
        <f t="shared" si="9"/>
        <v/>
      </c>
      <c r="O64" s="9"/>
    </row>
    <row r="65" spans="1:15" x14ac:dyDescent="0.2">
      <c r="A65" s="3"/>
      <c r="B65" s="11"/>
      <c r="C65" s="4" t="str">
        <f t="shared" si="0"/>
        <v/>
      </c>
      <c r="D65" s="11"/>
      <c r="E65" s="4" t="str">
        <f t="shared" si="1"/>
        <v/>
      </c>
      <c r="F65" s="4" t="str">
        <f t="shared" si="2"/>
        <v/>
      </c>
      <c r="G65" s="10" t="str">
        <f t="shared" si="3"/>
        <v/>
      </c>
      <c r="H65" s="4" t="str">
        <f t="shared" si="4"/>
        <v/>
      </c>
      <c r="I65" s="11"/>
      <c r="J65" s="4" t="str">
        <f t="shared" si="5"/>
        <v/>
      </c>
      <c r="K65" s="4" t="str">
        <f t="shared" si="6"/>
        <v/>
      </c>
      <c r="L65" s="10" t="str">
        <f t="shared" si="7"/>
        <v/>
      </c>
      <c r="M65" s="4" t="str">
        <f t="shared" si="8"/>
        <v/>
      </c>
      <c r="N65" s="4" t="str">
        <f t="shared" si="9"/>
        <v/>
      </c>
      <c r="O65" s="9"/>
    </row>
    <row r="66" spans="1:15" x14ac:dyDescent="0.2">
      <c r="A66" s="3"/>
      <c r="B66" s="11"/>
      <c r="C66" s="4" t="str">
        <f t="shared" si="0"/>
        <v/>
      </c>
      <c r="D66" s="11"/>
      <c r="E66" s="4" t="str">
        <f t="shared" si="1"/>
        <v/>
      </c>
      <c r="F66" s="4" t="str">
        <f t="shared" si="2"/>
        <v/>
      </c>
      <c r="G66" s="10" t="str">
        <f t="shared" si="3"/>
        <v/>
      </c>
      <c r="H66" s="4" t="str">
        <f t="shared" si="4"/>
        <v/>
      </c>
      <c r="I66" s="11"/>
      <c r="J66" s="4" t="str">
        <f t="shared" si="5"/>
        <v/>
      </c>
      <c r="K66" s="4" t="str">
        <f t="shared" si="6"/>
        <v/>
      </c>
      <c r="L66" s="10" t="str">
        <f t="shared" si="7"/>
        <v/>
      </c>
      <c r="M66" s="4" t="str">
        <f t="shared" si="8"/>
        <v/>
      </c>
      <c r="N66" s="4" t="str">
        <f t="shared" si="9"/>
        <v/>
      </c>
      <c r="O66" s="9"/>
    </row>
    <row r="67" spans="1:15" x14ac:dyDescent="0.2">
      <c r="A67" s="3"/>
      <c r="B67" s="11"/>
      <c r="C67" s="4" t="str">
        <f t="shared" ref="C67:C102" si="20">IF(B67="","",C66+B67)</f>
        <v/>
      </c>
      <c r="D67" s="11"/>
      <c r="E67" s="4" t="str">
        <f t="shared" ref="E67:E102" si="21">IF(B67="","",IF(D67="","",D67-D66-B67))</f>
        <v/>
      </c>
      <c r="F67" s="4" t="str">
        <f t="shared" ref="F67:F102" si="22">IF(E67="","",F66+E67)</f>
        <v/>
      </c>
      <c r="G67" s="10" t="str">
        <f t="shared" si="3"/>
        <v/>
      </c>
      <c r="H67" s="4" t="str">
        <f t="shared" ref="H67:H102" si="23">IF(F67="","",100*(F67/C67))</f>
        <v/>
      </c>
      <c r="I67" s="11"/>
      <c r="J67" s="4" t="str">
        <f t="shared" ref="J67:J102" si="24">IF(B67="","",IF(I67="","",I67-I66-B67))</f>
        <v/>
      </c>
      <c r="K67" s="4" t="str">
        <f t="shared" ref="K67:K102" si="25">IF(J67="","",K66+J67)</f>
        <v/>
      </c>
      <c r="L67" s="10" t="str">
        <f t="shared" si="7"/>
        <v/>
      </c>
      <c r="M67" s="4" t="str">
        <f t="shared" ref="M67:M102" si="26">IF(K67="","",100*K67/C67)</f>
        <v/>
      </c>
      <c r="N67" s="4" t="str">
        <f t="shared" ref="N67:N102" si="27">IF(D67="","",IF(I67="","",I67-D67))</f>
        <v/>
      </c>
      <c r="O67" s="9"/>
    </row>
    <row r="68" spans="1:15" x14ac:dyDescent="0.2">
      <c r="A68" s="3"/>
      <c r="B68" s="11"/>
      <c r="C68" s="4" t="str">
        <f t="shared" si="20"/>
        <v/>
      </c>
      <c r="D68" s="11"/>
      <c r="E68" s="4" t="str">
        <f t="shared" si="21"/>
        <v/>
      </c>
      <c r="F68" s="4" t="str">
        <f t="shared" si="22"/>
        <v/>
      </c>
      <c r="G68" s="10" t="str">
        <f t="shared" ref="G68:G102" si="28">IF(E68="","",100*E68/(D67+0.5*B68))</f>
        <v/>
      </c>
      <c r="H68" s="4" t="str">
        <f t="shared" si="23"/>
        <v/>
      </c>
      <c r="I68" s="11"/>
      <c r="J68" s="4" t="str">
        <f t="shared" si="24"/>
        <v/>
      </c>
      <c r="K68" s="4" t="str">
        <f t="shared" si="25"/>
        <v/>
      </c>
      <c r="L68" s="10" t="str">
        <f t="shared" ref="L68:L102" si="29">IF(J68="","",100*J68/(I67+0.5*B68))</f>
        <v/>
      </c>
      <c r="M68" s="4" t="str">
        <f t="shared" si="26"/>
        <v/>
      </c>
      <c r="N68" s="4" t="str">
        <f t="shared" si="27"/>
        <v/>
      </c>
      <c r="O68" s="9"/>
    </row>
    <row r="69" spans="1:15" x14ac:dyDescent="0.2">
      <c r="A69" s="3"/>
      <c r="B69" s="11"/>
      <c r="C69" s="4" t="str">
        <f t="shared" si="20"/>
        <v/>
      </c>
      <c r="D69" s="11"/>
      <c r="E69" s="4" t="str">
        <f t="shared" si="21"/>
        <v/>
      </c>
      <c r="F69" s="4" t="str">
        <f t="shared" si="22"/>
        <v/>
      </c>
      <c r="G69" s="10" t="str">
        <f t="shared" si="28"/>
        <v/>
      </c>
      <c r="H69" s="4" t="str">
        <f t="shared" si="23"/>
        <v/>
      </c>
      <c r="I69" s="11"/>
      <c r="J69" s="4" t="str">
        <f t="shared" si="24"/>
        <v/>
      </c>
      <c r="K69" s="4" t="str">
        <f t="shared" si="25"/>
        <v/>
      </c>
      <c r="L69" s="10" t="str">
        <f t="shared" si="29"/>
        <v/>
      </c>
      <c r="M69" s="4" t="str">
        <f t="shared" si="26"/>
        <v/>
      </c>
      <c r="N69" s="4" t="str">
        <f t="shared" si="27"/>
        <v/>
      </c>
      <c r="O69" s="9"/>
    </row>
    <row r="70" spans="1:15" x14ac:dyDescent="0.2">
      <c r="A70" s="3"/>
      <c r="B70" s="11"/>
      <c r="C70" s="4" t="str">
        <f t="shared" si="20"/>
        <v/>
      </c>
      <c r="D70" s="11"/>
      <c r="E70" s="4" t="str">
        <f t="shared" si="21"/>
        <v/>
      </c>
      <c r="F70" s="4" t="str">
        <f t="shared" si="22"/>
        <v/>
      </c>
      <c r="G70" s="10" t="str">
        <f t="shared" si="28"/>
        <v/>
      </c>
      <c r="H70" s="4" t="str">
        <f t="shared" si="23"/>
        <v/>
      </c>
      <c r="I70" s="11"/>
      <c r="J70" s="4" t="str">
        <f t="shared" si="24"/>
        <v/>
      </c>
      <c r="K70" s="4" t="str">
        <f t="shared" si="25"/>
        <v/>
      </c>
      <c r="L70" s="10" t="str">
        <f t="shared" si="29"/>
        <v/>
      </c>
      <c r="M70" s="4" t="str">
        <f t="shared" si="26"/>
        <v/>
      </c>
      <c r="N70" s="4" t="str">
        <f t="shared" si="27"/>
        <v/>
      </c>
      <c r="O70" s="9"/>
    </row>
    <row r="71" spans="1:15" x14ac:dyDescent="0.2">
      <c r="A71" s="3"/>
      <c r="B71" s="11"/>
      <c r="C71" s="4" t="str">
        <f t="shared" si="20"/>
        <v/>
      </c>
      <c r="D71" s="11"/>
      <c r="E71" s="4" t="str">
        <f t="shared" si="21"/>
        <v/>
      </c>
      <c r="F71" s="4" t="str">
        <f t="shared" si="22"/>
        <v/>
      </c>
      <c r="G71" s="10" t="str">
        <f t="shared" si="28"/>
        <v/>
      </c>
      <c r="H71" s="4" t="str">
        <f t="shared" si="23"/>
        <v/>
      </c>
      <c r="I71" s="11"/>
      <c r="J71" s="4" t="str">
        <f t="shared" si="24"/>
        <v/>
      </c>
      <c r="K71" s="4" t="str">
        <f t="shared" si="25"/>
        <v/>
      </c>
      <c r="L71" s="10" t="str">
        <f t="shared" si="29"/>
        <v/>
      </c>
      <c r="M71" s="4" t="str">
        <f t="shared" si="26"/>
        <v/>
      </c>
      <c r="N71" s="4" t="str">
        <f t="shared" si="27"/>
        <v/>
      </c>
      <c r="O71" s="9"/>
    </row>
    <row r="72" spans="1:15" x14ac:dyDescent="0.2">
      <c r="A72" s="3"/>
      <c r="B72" s="11"/>
      <c r="C72" s="4" t="str">
        <f t="shared" si="20"/>
        <v/>
      </c>
      <c r="D72" s="11"/>
      <c r="E72" s="4" t="str">
        <f t="shared" si="21"/>
        <v/>
      </c>
      <c r="F72" s="4" t="str">
        <f t="shared" si="22"/>
        <v/>
      </c>
      <c r="G72" s="10" t="str">
        <f t="shared" si="28"/>
        <v/>
      </c>
      <c r="H72" s="4" t="str">
        <f t="shared" si="23"/>
        <v/>
      </c>
      <c r="I72" s="11"/>
      <c r="J72" s="4" t="str">
        <f t="shared" si="24"/>
        <v/>
      </c>
      <c r="K72" s="4" t="str">
        <f t="shared" si="25"/>
        <v/>
      </c>
      <c r="L72" s="10" t="str">
        <f t="shared" si="29"/>
        <v/>
      </c>
      <c r="M72" s="4" t="str">
        <f t="shared" si="26"/>
        <v/>
      </c>
      <c r="N72" s="4" t="str">
        <f t="shared" si="27"/>
        <v/>
      </c>
      <c r="O72" s="9"/>
    </row>
    <row r="73" spans="1:15" x14ac:dyDescent="0.2">
      <c r="A73" s="3"/>
      <c r="B73" s="11"/>
      <c r="C73" s="4" t="str">
        <f t="shared" si="20"/>
        <v/>
      </c>
      <c r="D73" s="11"/>
      <c r="E73" s="4" t="str">
        <f t="shared" si="21"/>
        <v/>
      </c>
      <c r="F73" s="4" t="str">
        <f t="shared" si="22"/>
        <v/>
      </c>
      <c r="G73" s="10" t="str">
        <f t="shared" si="28"/>
        <v/>
      </c>
      <c r="H73" s="4" t="str">
        <f t="shared" si="23"/>
        <v/>
      </c>
      <c r="I73" s="11"/>
      <c r="J73" s="4" t="str">
        <f t="shared" si="24"/>
        <v/>
      </c>
      <c r="K73" s="4" t="str">
        <f t="shared" si="25"/>
        <v/>
      </c>
      <c r="L73" s="10" t="str">
        <f t="shared" si="29"/>
        <v/>
      </c>
      <c r="M73" s="4" t="str">
        <f t="shared" si="26"/>
        <v/>
      </c>
      <c r="N73" s="4" t="str">
        <f t="shared" si="27"/>
        <v/>
      </c>
      <c r="O73" s="9"/>
    </row>
    <row r="74" spans="1:15" x14ac:dyDescent="0.2">
      <c r="A74" s="3"/>
      <c r="B74" s="11"/>
      <c r="C74" s="4" t="str">
        <f t="shared" si="20"/>
        <v/>
      </c>
      <c r="D74" s="11"/>
      <c r="E74" s="4" t="str">
        <f t="shared" si="21"/>
        <v/>
      </c>
      <c r="F74" s="4" t="str">
        <f t="shared" si="22"/>
        <v/>
      </c>
      <c r="G74" s="10" t="str">
        <f t="shared" si="28"/>
        <v/>
      </c>
      <c r="H74" s="4" t="str">
        <f t="shared" si="23"/>
        <v/>
      </c>
      <c r="I74" s="11"/>
      <c r="J74" s="4" t="str">
        <f t="shared" si="24"/>
        <v/>
      </c>
      <c r="K74" s="4" t="str">
        <f t="shared" si="25"/>
        <v/>
      </c>
      <c r="L74" s="10" t="str">
        <f t="shared" si="29"/>
        <v/>
      </c>
      <c r="M74" s="4" t="str">
        <f t="shared" si="26"/>
        <v/>
      </c>
      <c r="N74" s="4" t="str">
        <f t="shared" si="27"/>
        <v/>
      </c>
      <c r="O74" s="9"/>
    </row>
    <row r="75" spans="1:15" x14ac:dyDescent="0.2">
      <c r="A75" s="3"/>
      <c r="B75" s="11"/>
      <c r="C75" s="4" t="str">
        <f t="shared" si="20"/>
        <v/>
      </c>
      <c r="D75" s="11"/>
      <c r="E75" s="4" t="str">
        <f t="shared" si="21"/>
        <v/>
      </c>
      <c r="F75" s="4" t="str">
        <f t="shared" si="22"/>
        <v/>
      </c>
      <c r="G75" s="10" t="str">
        <f t="shared" si="28"/>
        <v/>
      </c>
      <c r="H75" s="4" t="str">
        <f t="shared" si="23"/>
        <v/>
      </c>
      <c r="I75" s="11"/>
      <c r="J75" s="4" t="str">
        <f t="shared" si="24"/>
        <v/>
      </c>
      <c r="K75" s="4" t="str">
        <f t="shared" si="25"/>
        <v/>
      </c>
      <c r="L75" s="10" t="str">
        <f t="shared" si="29"/>
        <v/>
      </c>
      <c r="M75" s="4" t="str">
        <f t="shared" si="26"/>
        <v/>
      </c>
      <c r="N75" s="4" t="str">
        <f t="shared" si="27"/>
        <v/>
      </c>
      <c r="O75" s="9"/>
    </row>
    <row r="76" spans="1:15" x14ac:dyDescent="0.2">
      <c r="A76" s="3"/>
      <c r="B76" s="11"/>
      <c r="C76" s="4" t="str">
        <f t="shared" si="20"/>
        <v/>
      </c>
      <c r="D76" s="11"/>
      <c r="E76" s="4" t="str">
        <f t="shared" si="21"/>
        <v/>
      </c>
      <c r="F76" s="4" t="str">
        <f t="shared" si="22"/>
        <v/>
      </c>
      <c r="G76" s="10" t="str">
        <f t="shared" si="28"/>
        <v/>
      </c>
      <c r="H76" s="4" t="str">
        <f t="shared" si="23"/>
        <v/>
      </c>
      <c r="I76" s="11"/>
      <c r="J76" s="4" t="str">
        <f t="shared" si="24"/>
        <v/>
      </c>
      <c r="K76" s="4" t="str">
        <f t="shared" si="25"/>
        <v/>
      </c>
      <c r="L76" s="10" t="str">
        <f t="shared" si="29"/>
        <v/>
      </c>
      <c r="M76" s="4" t="str">
        <f t="shared" si="26"/>
        <v/>
      </c>
      <c r="N76" s="4" t="str">
        <f t="shared" si="27"/>
        <v/>
      </c>
      <c r="O76" s="9"/>
    </row>
    <row r="77" spans="1:15" x14ac:dyDescent="0.2">
      <c r="A77" s="3"/>
      <c r="B77" s="11"/>
      <c r="C77" s="4" t="str">
        <f t="shared" si="20"/>
        <v/>
      </c>
      <c r="D77" s="11"/>
      <c r="E77" s="4" t="str">
        <f t="shared" si="21"/>
        <v/>
      </c>
      <c r="F77" s="4" t="str">
        <f t="shared" si="22"/>
        <v/>
      </c>
      <c r="G77" s="10" t="str">
        <f t="shared" si="28"/>
        <v/>
      </c>
      <c r="H77" s="4" t="str">
        <f t="shared" si="23"/>
        <v/>
      </c>
      <c r="I77" s="11"/>
      <c r="J77" s="4" t="str">
        <f t="shared" si="24"/>
        <v/>
      </c>
      <c r="K77" s="4" t="str">
        <f t="shared" si="25"/>
        <v/>
      </c>
      <c r="L77" s="10" t="str">
        <f t="shared" si="29"/>
        <v/>
      </c>
      <c r="M77" s="4" t="str">
        <f t="shared" si="26"/>
        <v/>
      </c>
      <c r="N77" s="4" t="str">
        <f t="shared" si="27"/>
        <v/>
      </c>
      <c r="O77" s="9"/>
    </row>
    <row r="78" spans="1:15" x14ac:dyDescent="0.2">
      <c r="A78" s="3"/>
      <c r="B78" s="11"/>
      <c r="C78" s="4" t="str">
        <f t="shared" si="20"/>
        <v/>
      </c>
      <c r="D78" s="11"/>
      <c r="E78" s="4" t="str">
        <f t="shared" si="21"/>
        <v/>
      </c>
      <c r="F78" s="4" t="str">
        <f t="shared" si="22"/>
        <v/>
      </c>
      <c r="G78" s="10" t="str">
        <f t="shared" si="28"/>
        <v/>
      </c>
      <c r="H78" s="4" t="str">
        <f t="shared" si="23"/>
        <v/>
      </c>
      <c r="I78" s="11"/>
      <c r="J78" s="4" t="str">
        <f t="shared" si="24"/>
        <v/>
      </c>
      <c r="K78" s="4" t="str">
        <f t="shared" si="25"/>
        <v/>
      </c>
      <c r="L78" s="10" t="str">
        <f t="shared" si="29"/>
        <v/>
      </c>
      <c r="M78" s="4" t="str">
        <f t="shared" si="26"/>
        <v/>
      </c>
      <c r="N78" s="4" t="str">
        <f t="shared" si="27"/>
        <v/>
      </c>
      <c r="O78" s="9"/>
    </row>
    <row r="79" spans="1:15" x14ac:dyDescent="0.2">
      <c r="A79" s="3"/>
      <c r="B79" s="11"/>
      <c r="C79" s="4" t="str">
        <f t="shared" si="20"/>
        <v/>
      </c>
      <c r="D79" s="11"/>
      <c r="E79" s="4" t="str">
        <f t="shared" si="21"/>
        <v/>
      </c>
      <c r="F79" s="4" t="str">
        <f t="shared" si="22"/>
        <v/>
      </c>
      <c r="G79" s="10" t="str">
        <f t="shared" si="28"/>
        <v/>
      </c>
      <c r="H79" s="4" t="str">
        <f t="shared" si="23"/>
        <v/>
      </c>
      <c r="I79" s="11"/>
      <c r="J79" s="4" t="str">
        <f t="shared" si="24"/>
        <v/>
      </c>
      <c r="K79" s="4" t="str">
        <f t="shared" si="25"/>
        <v/>
      </c>
      <c r="L79" s="10" t="str">
        <f t="shared" si="29"/>
        <v/>
      </c>
      <c r="M79" s="4" t="str">
        <f t="shared" si="26"/>
        <v/>
      </c>
      <c r="N79" s="4" t="str">
        <f t="shared" si="27"/>
        <v/>
      </c>
      <c r="O79" s="9"/>
    </row>
    <row r="80" spans="1:15" x14ac:dyDescent="0.2">
      <c r="A80" s="30"/>
      <c r="B80" s="18"/>
      <c r="C80" s="16" t="str">
        <f t="shared" si="20"/>
        <v/>
      </c>
      <c r="D80" s="18"/>
      <c r="E80" s="16" t="str">
        <f t="shared" si="21"/>
        <v/>
      </c>
      <c r="F80" s="16" t="str">
        <f t="shared" si="22"/>
        <v/>
      </c>
      <c r="G80" s="17" t="str">
        <f t="shared" si="28"/>
        <v/>
      </c>
      <c r="H80" s="16" t="str">
        <f t="shared" si="23"/>
        <v/>
      </c>
      <c r="I80" s="18"/>
      <c r="J80" s="16" t="str">
        <f t="shared" si="24"/>
        <v/>
      </c>
      <c r="K80" s="16" t="str">
        <f t="shared" si="25"/>
        <v/>
      </c>
      <c r="L80" s="17" t="str">
        <f t="shared" si="29"/>
        <v/>
      </c>
      <c r="M80" s="16" t="str">
        <f t="shared" si="26"/>
        <v/>
      </c>
      <c r="N80" s="16" t="str">
        <f t="shared" si="27"/>
        <v/>
      </c>
      <c r="O80" s="9"/>
    </row>
    <row r="81" spans="1:15" x14ac:dyDescent="0.2">
      <c r="A81" s="3"/>
      <c r="B81" s="11"/>
      <c r="C81" s="4" t="str">
        <f t="shared" si="20"/>
        <v/>
      </c>
      <c r="D81" s="11"/>
      <c r="E81" s="4" t="str">
        <f t="shared" si="21"/>
        <v/>
      </c>
      <c r="F81" s="4" t="str">
        <f t="shared" si="22"/>
        <v/>
      </c>
      <c r="G81" s="10" t="str">
        <f t="shared" si="28"/>
        <v/>
      </c>
      <c r="H81" s="4" t="str">
        <f t="shared" si="23"/>
        <v/>
      </c>
      <c r="I81" s="11"/>
      <c r="J81" s="4" t="str">
        <f t="shared" si="24"/>
        <v/>
      </c>
      <c r="K81" s="4" t="str">
        <f t="shared" si="25"/>
        <v/>
      </c>
      <c r="L81" s="10" t="str">
        <f t="shared" si="29"/>
        <v/>
      </c>
      <c r="M81" s="4" t="str">
        <f t="shared" si="26"/>
        <v/>
      </c>
      <c r="N81" s="4" t="str">
        <f t="shared" si="27"/>
        <v/>
      </c>
      <c r="O81" s="9"/>
    </row>
    <row r="82" spans="1:15" x14ac:dyDescent="0.2">
      <c r="A82" s="3"/>
      <c r="B82" s="11"/>
      <c r="C82" s="4" t="str">
        <f t="shared" si="20"/>
        <v/>
      </c>
      <c r="D82" s="11"/>
      <c r="E82" s="4" t="str">
        <f t="shared" si="21"/>
        <v/>
      </c>
      <c r="F82" s="4" t="str">
        <f t="shared" si="22"/>
        <v/>
      </c>
      <c r="G82" s="10" t="str">
        <f t="shared" si="28"/>
        <v/>
      </c>
      <c r="H82" s="4" t="str">
        <f t="shared" si="23"/>
        <v/>
      </c>
      <c r="I82" s="11"/>
      <c r="J82" s="4" t="str">
        <f t="shared" si="24"/>
        <v/>
      </c>
      <c r="K82" s="4" t="str">
        <f t="shared" si="25"/>
        <v/>
      </c>
      <c r="L82" s="10" t="str">
        <f t="shared" si="29"/>
        <v/>
      </c>
      <c r="M82" s="4" t="str">
        <f t="shared" si="26"/>
        <v/>
      </c>
      <c r="N82" s="4" t="str">
        <f t="shared" si="27"/>
        <v/>
      </c>
      <c r="O82" s="9"/>
    </row>
    <row r="83" spans="1:15" x14ac:dyDescent="0.2">
      <c r="A83" s="3"/>
      <c r="B83" s="11"/>
      <c r="C83" s="4" t="str">
        <f t="shared" si="20"/>
        <v/>
      </c>
      <c r="D83" s="11"/>
      <c r="E83" s="4" t="str">
        <f t="shared" si="21"/>
        <v/>
      </c>
      <c r="F83" s="4" t="str">
        <f t="shared" si="22"/>
        <v/>
      </c>
      <c r="G83" s="10" t="str">
        <f t="shared" si="28"/>
        <v/>
      </c>
      <c r="H83" s="4" t="str">
        <f t="shared" si="23"/>
        <v/>
      </c>
      <c r="I83" s="11"/>
      <c r="J83" s="4" t="str">
        <f t="shared" si="24"/>
        <v/>
      </c>
      <c r="K83" s="4" t="str">
        <f t="shared" si="25"/>
        <v/>
      </c>
      <c r="L83" s="10" t="str">
        <f t="shared" si="29"/>
        <v/>
      </c>
      <c r="M83" s="4" t="str">
        <f t="shared" si="26"/>
        <v/>
      </c>
      <c r="N83" s="4" t="str">
        <f t="shared" si="27"/>
        <v/>
      </c>
      <c r="O83" s="9"/>
    </row>
    <row r="84" spans="1:15" x14ac:dyDescent="0.2">
      <c r="A84" s="3"/>
      <c r="B84" s="11"/>
      <c r="C84" s="4" t="str">
        <f t="shared" si="20"/>
        <v/>
      </c>
      <c r="D84" s="11"/>
      <c r="E84" s="4" t="str">
        <f t="shared" si="21"/>
        <v/>
      </c>
      <c r="F84" s="4" t="str">
        <f t="shared" si="22"/>
        <v/>
      </c>
      <c r="G84" s="10" t="str">
        <f t="shared" si="28"/>
        <v/>
      </c>
      <c r="H84" s="4" t="str">
        <f t="shared" si="23"/>
        <v/>
      </c>
      <c r="I84" s="11"/>
      <c r="J84" s="4" t="str">
        <f t="shared" si="24"/>
        <v/>
      </c>
      <c r="K84" s="4" t="str">
        <f t="shared" si="25"/>
        <v/>
      </c>
      <c r="L84" s="10" t="str">
        <f t="shared" si="29"/>
        <v/>
      </c>
      <c r="M84" s="4" t="str">
        <f t="shared" si="26"/>
        <v/>
      </c>
      <c r="N84" s="4" t="str">
        <f t="shared" si="27"/>
        <v/>
      </c>
      <c r="O84" s="9"/>
    </row>
    <row r="85" spans="1:15" x14ac:dyDescent="0.2">
      <c r="A85" s="3"/>
      <c r="B85" s="11"/>
      <c r="C85" s="4" t="str">
        <f t="shared" si="20"/>
        <v/>
      </c>
      <c r="D85" s="11"/>
      <c r="E85" s="4" t="str">
        <f t="shared" si="21"/>
        <v/>
      </c>
      <c r="F85" s="4" t="str">
        <f t="shared" si="22"/>
        <v/>
      </c>
      <c r="G85" s="10" t="str">
        <f t="shared" si="28"/>
        <v/>
      </c>
      <c r="H85" s="4" t="str">
        <f t="shared" si="23"/>
        <v/>
      </c>
      <c r="I85" s="11"/>
      <c r="J85" s="4" t="str">
        <f t="shared" si="24"/>
        <v/>
      </c>
      <c r="K85" s="4" t="str">
        <f t="shared" si="25"/>
        <v/>
      </c>
      <c r="L85" s="10" t="str">
        <f t="shared" si="29"/>
        <v/>
      </c>
      <c r="M85" s="4" t="str">
        <f t="shared" si="26"/>
        <v/>
      </c>
      <c r="N85" s="4" t="str">
        <f t="shared" si="27"/>
        <v/>
      </c>
      <c r="O85" s="9"/>
    </row>
    <row r="86" spans="1:15" x14ac:dyDescent="0.2">
      <c r="A86" s="3"/>
      <c r="B86" s="11"/>
      <c r="C86" s="4" t="str">
        <f t="shared" si="20"/>
        <v/>
      </c>
      <c r="D86" s="11"/>
      <c r="E86" s="4" t="str">
        <f t="shared" si="21"/>
        <v/>
      </c>
      <c r="F86" s="4" t="str">
        <f t="shared" si="22"/>
        <v/>
      </c>
      <c r="G86" s="10" t="str">
        <f t="shared" si="28"/>
        <v/>
      </c>
      <c r="H86" s="4" t="str">
        <f t="shared" si="23"/>
        <v/>
      </c>
      <c r="I86" s="11"/>
      <c r="J86" s="4" t="str">
        <f t="shared" si="24"/>
        <v/>
      </c>
      <c r="K86" s="4" t="str">
        <f t="shared" si="25"/>
        <v/>
      </c>
      <c r="L86" s="10" t="str">
        <f t="shared" si="29"/>
        <v/>
      </c>
      <c r="M86" s="4" t="str">
        <f t="shared" si="26"/>
        <v/>
      </c>
      <c r="N86" s="4" t="str">
        <f t="shared" si="27"/>
        <v/>
      </c>
      <c r="O86" s="9"/>
    </row>
    <row r="87" spans="1:15" x14ac:dyDescent="0.2">
      <c r="A87" s="3"/>
      <c r="B87" s="11"/>
      <c r="C87" s="4" t="str">
        <f t="shared" si="20"/>
        <v/>
      </c>
      <c r="D87" s="11"/>
      <c r="E87" s="4" t="str">
        <f t="shared" si="21"/>
        <v/>
      </c>
      <c r="F87" s="4" t="str">
        <f t="shared" si="22"/>
        <v/>
      </c>
      <c r="G87" s="10" t="str">
        <f t="shared" si="28"/>
        <v/>
      </c>
      <c r="H87" s="4" t="str">
        <f t="shared" si="23"/>
        <v/>
      </c>
      <c r="I87" s="11"/>
      <c r="J87" s="4" t="str">
        <f t="shared" si="24"/>
        <v/>
      </c>
      <c r="K87" s="4" t="str">
        <f t="shared" si="25"/>
        <v/>
      </c>
      <c r="L87" s="10" t="str">
        <f t="shared" si="29"/>
        <v/>
      </c>
      <c r="M87" s="4" t="str">
        <f t="shared" si="26"/>
        <v/>
      </c>
      <c r="N87" s="4" t="str">
        <f t="shared" si="27"/>
        <v/>
      </c>
      <c r="O87" s="9"/>
    </row>
    <row r="88" spans="1:15" x14ac:dyDescent="0.2">
      <c r="A88" s="3"/>
      <c r="B88" s="11"/>
      <c r="C88" s="4" t="str">
        <f t="shared" si="20"/>
        <v/>
      </c>
      <c r="D88" s="11"/>
      <c r="E88" s="4" t="str">
        <f t="shared" si="21"/>
        <v/>
      </c>
      <c r="F88" s="4" t="str">
        <f t="shared" si="22"/>
        <v/>
      </c>
      <c r="G88" s="10" t="str">
        <f t="shared" si="28"/>
        <v/>
      </c>
      <c r="H88" s="4" t="str">
        <f t="shared" si="23"/>
        <v/>
      </c>
      <c r="I88" s="11"/>
      <c r="J88" s="4" t="str">
        <f t="shared" si="24"/>
        <v/>
      </c>
      <c r="K88" s="4" t="str">
        <f t="shared" si="25"/>
        <v/>
      </c>
      <c r="L88" s="10" t="str">
        <f t="shared" si="29"/>
        <v/>
      </c>
      <c r="M88" s="4" t="str">
        <f t="shared" si="26"/>
        <v/>
      </c>
      <c r="N88" s="4" t="str">
        <f t="shared" si="27"/>
        <v/>
      </c>
      <c r="O88" s="9"/>
    </row>
    <row r="89" spans="1:15" x14ac:dyDescent="0.2">
      <c r="A89" s="3"/>
      <c r="B89" s="11"/>
      <c r="C89" s="4" t="str">
        <f t="shared" si="20"/>
        <v/>
      </c>
      <c r="D89" s="11"/>
      <c r="E89" s="4" t="str">
        <f t="shared" si="21"/>
        <v/>
      </c>
      <c r="F89" s="4" t="str">
        <f t="shared" si="22"/>
        <v/>
      </c>
      <c r="G89" s="10" t="str">
        <f t="shared" si="28"/>
        <v/>
      </c>
      <c r="H89" s="4" t="str">
        <f t="shared" si="23"/>
        <v/>
      </c>
      <c r="I89" s="11"/>
      <c r="J89" s="4" t="str">
        <f t="shared" si="24"/>
        <v/>
      </c>
      <c r="K89" s="4" t="str">
        <f t="shared" si="25"/>
        <v/>
      </c>
      <c r="L89" s="10" t="str">
        <f t="shared" si="29"/>
        <v/>
      </c>
      <c r="M89" s="4" t="str">
        <f t="shared" si="26"/>
        <v/>
      </c>
      <c r="N89" s="4" t="str">
        <f t="shared" si="27"/>
        <v/>
      </c>
      <c r="O89" s="9"/>
    </row>
    <row r="90" spans="1:15" x14ac:dyDescent="0.2">
      <c r="A90" s="3"/>
      <c r="B90" s="11"/>
      <c r="C90" s="4" t="str">
        <f t="shared" si="20"/>
        <v/>
      </c>
      <c r="D90" s="11"/>
      <c r="E90" s="4" t="str">
        <f t="shared" si="21"/>
        <v/>
      </c>
      <c r="F90" s="4" t="str">
        <f t="shared" si="22"/>
        <v/>
      </c>
      <c r="G90" s="10" t="str">
        <f t="shared" si="28"/>
        <v/>
      </c>
      <c r="H90" s="4" t="str">
        <f t="shared" si="23"/>
        <v/>
      </c>
      <c r="I90" s="11"/>
      <c r="J90" s="4" t="str">
        <f t="shared" si="24"/>
        <v/>
      </c>
      <c r="K90" s="4" t="str">
        <f t="shared" si="25"/>
        <v/>
      </c>
      <c r="L90" s="10" t="str">
        <f t="shared" si="29"/>
        <v/>
      </c>
      <c r="M90" s="4" t="str">
        <f t="shared" si="26"/>
        <v/>
      </c>
      <c r="N90" s="4" t="str">
        <f t="shared" si="27"/>
        <v/>
      </c>
      <c r="O90" s="9"/>
    </row>
    <row r="91" spans="1:15" x14ac:dyDescent="0.2">
      <c r="A91" s="3"/>
      <c r="B91" s="11"/>
      <c r="C91" s="4" t="str">
        <f t="shared" si="20"/>
        <v/>
      </c>
      <c r="D91" s="11"/>
      <c r="E91" s="4" t="str">
        <f t="shared" si="21"/>
        <v/>
      </c>
      <c r="F91" s="4" t="str">
        <f t="shared" si="22"/>
        <v/>
      </c>
      <c r="G91" s="10" t="str">
        <f t="shared" si="28"/>
        <v/>
      </c>
      <c r="H91" s="4" t="str">
        <f t="shared" si="23"/>
        <v/>
      </c>
      <c r="I91" s="11"/>
      <c r="J91" s="4" t="str">
        <f t="shared" si="24"/>
        <v/>
      </c>
      <c r="K91" s="4" t="str">
        <f t="shared" si="25"/>
        <v/>
      </c>
      <c r="L91" s="10" t="str">
        <f t="shared" si="29"/>
        <v/>
      </c>
      <c r="M91" s="4" t="str">
        <f t="shared" si="26"/>
        <v/>
      </c>
      <c r="N91" s="4" t="str">
        <f t="shared" si="27"/>
        <v/>
      </c>
      <c r="O91" s="9"/>
    </row>
    <row r="92" spans="1:15" x14ac:dyDescent="0.2">
      <c r="A92" s="3"/>
      <c r="B92" s="11"/>
      <c r="C92" s="4" t="str">
        <f t="shared" si="20"/>
        <v/>
      </c>
      <c r="D92" s="11"/>
      <c r="E92" s="4" t="str">
        <f t="shared" si="21"/>
        <v/>
      </c>
      <c r="F92" s="4" t="str">
        <f t="shared" si="22"/>
        <v/>
      </c>
      <c r="G92" s="10" t="str">
        <f t="shared" si="28"/>
        <v/>
      </c>
      <c r="H92" s="4" t="str">
        <f t="shared" si="23"/>
        <v/>
      </c>
      <c r="I92" s="11"/>
      <c r="J92" s="4" t="str">
        <f t="shared" si="24"/>
        <v/>
      </c>
      <c r="K92" s="4" t="str">
        <f t="shared" si="25"/>
        <v/>
      </c>
      <c r="L92" s="10" t="str">
        <f t="shared" si="29"/>
        <v/>
      </c>
      <c r="M92" s="4" t="str">
        <f t="shared" si="26"/>
        <v/>
      </c>
      <c r="N92" s="4" t="str">
        <f t="shared" si="27"/>
        <v/>
      </c>
      <c r="O92" s="9"/>
    </row>
    <row r="93" spans="1:15" x14ac:dyDescent="0.2">
      <c r="A93" s="3"/>
      <c r="B93" s="11"/>
      <c r="C93" s="4" t="str">
        <f t="shared" si="20"/>
        <v/>
      </c>
      <c r="D93" s="11"/>
      <c r="E93" s="4" t="str">
        <f t="shared" si="21"/>
        <v/>
      </c>
      <c r="F93" s="4" t="str">
        <f t="shared" si="22"/>
        <v/>
      </c>
      <c r="G93" s="10" t="str">
        <f t="shared" si="28"/>
        <v/>
      </c>
      <c r="H93" s="4" t="str">
        <f t="shared" si="23"/>
        <v/>
      </c>
      <c r="I93" s="11"/>
      <c r="J93" s="4" t="str">
        <f t="shared" si="24"/>
        <v/>
      </c>
      <c r="K93" s="4" t="str">
        <f t="shared" si="25"/>
        <v/>
      </c>
      <c r="L93" s="10" t="str">
        <f t="shared" si="29"/>
        <v/>
      </c>
      <c r="M93" s="4" t="str">
        <f t="shared" si="26"/>
        <v/>
      </c>
      <c r="N93" s="4" t="str">
        <f t="shared" si="27"/>
        <v/>
      </c>
      <c r="O93" s="9"/>
    </row>
    <row r="94" spans="1:15" x14ac:dyDescent="0.2">
      <c r="A94" s="3"/>
      <c r="B94" s="11"/>
      <c r="C94" s="4" t="str">
        <f t="shared" si="20"/>
        <v/>
      </c>
      <c r="D94" s="11"/>
      <c r="E94" s="4" t="str">
        <f t="shared" si="21"/>
        <v/>
      </c>
      <c r="F94" s="4" t="str">
        <f t="shared" si="22"/>
        <v/>
      </c>
      <c r="G94" s="10" t="str">
        <f t="shared" si="28"/>
        <v/>
      </c>
      <c r="H94" s="4" t="str">
        <f t="shared" si="23"/>
        <v/>
      </c>
      <c r="I94" s="11"/>
      <c r="J94" s="4" t="str">
        <f t="shared" si="24"/>
        <v/>
      </c>
      <c r="K94" s="4" t="str">
        <f t="shared" si="25"/>
        <v/>
      </c>
      <c r="L94" s="10" t="str">
        <f t="shared" si="29"/>
        <v/>
      </c>
      <c r="M94" s="4" t="str">
        <f t="shared" si="26"/>
        <v/>
      </c>
      <c r="N94" s="4" t="str">
        <f t="shared" si="27"/>
        <v/>
      </c>
      <c r="O94" s="9"/>
    </row>
    <row r="95" spans="1:15" x14ac:dyDescent="0.2">
      <c r="A95" s="3"/>
      <c r="B95" s="11"/>
      <c r="C95" s="4" t="str">
        <f t="shared" si="20"/>
        <v/>
      </c>
      <c r="D95" s="11"/>
      <c r="E95" s="4" t="str">
        <f t="shared" si="21"/>
        <v/>
      </c>
      <c r="F95" s="4" t="str">
        <f t="shared" si="22"/>
        <v/>
      </c>
      <c r="G95" s="10" t="str">
        <f t="shared" si="28"/>
        <v/>
      </c>
      <c r="H95" s="4" t="str">
        <f t="shared" si="23"/>
        <v/>
      </c>
      <c r="I95" s="11"/>
      <c r="J95" s="4" t="str">
        <f t="shared" si="24"/>
        <v/>
      </c>
      <c r="K95" s="4" t="str">
        <f t="shared" si="25"/>
        <v/>
      </c>
      <c r="L95" s="10" t="str">
        <f t="shared" si="29"/>
        <v/>
      </c>
      <c r="M95" s="4" t="str">
        <f t="shared" si="26"/>
        <v/>
      </c>
      <c r="N95" s="4" t="str">
        <f t="shared" si="27"/>
        <v/>
      </c>
      <c r="O95" s="9"/>
    </row>
    <row r="96" spans="1:15" x14ac:dyDescent="0.2">
      <c r="A96" s="3"/>
      <c r="B96" s="11"/>
      <c r="C96" s="4" t="str">
        <f t="shared" si="20"/>
        <v/>
      </c>
      <c r="D96" s="11"/>
      <c r="E96" s="4" t="str">
        <f t="shared" si="21"/>
        <v/>
      </c>
      <c r="F96" s="4" t="str">
        <f t="shared" si="22"/>
        <v/>
      </c>
      <c r="G96" s="10" t="str">
        <f t="shared" si="28"/>
        <v/>
      </c>
      <c r="H96" s="4" t="str">
        <f t="shared" si="23"/>
        <v/>
      </c>
      <c r="I96" s="11"/>
      <c r="J96" s="4" t="str">
        <f t="shared" si="24"/>
        <v/>
      </c>
      <c r="K96" s="4" t="str">
        <f t="shared" si="25"/>
        <v/>
      </c>
      <c r="L96" s="10" t="str">
        <f t="shared" si="29"/>
        <v/>
      </c>
      <c r="M96" s="4" t="str">
        <f t="shared" si="26"/>
        <v/>
      </c>
      <c r="N96" s="4" t="str">
        <f t="shared" si="27"/>
        <v/>
      </c>
      <c r="O96" s="9"/>
    </row>
    <row r="97" spans="1:15" x14ac:dyDescent="0.2">
      <c r="A97" s="3"/>
      <c r="B97" s="11"/>
      <c r="C97" s="4" t="str">
        <f t="shared" si="20"/>
        <v/>
      </c>
      <c r="D97" s="11"/>
      <c r="E97" s="4" t="str">
        <f t="shared" si="21"/>
        <v/>
      </c>
      <c r="F97" s="4" t="str">
        <f t="shared" si="22"/>
        <v/>
      </c>
      <c r="G97" s="10" t="str">
        <f t="shared" si="28"/>
        <v/>
      </c>
      <c r="H97" s="4" t="str">
        <f t="shared" si="23"/>
        <v/>
      </c>
      <c r="I97" s="11"/>
      <c r="J97" s="4" t="str">
        <f t="shared" si="24"/>
        <v/>
      </c>
      <c r="K97" s="4" t="str">
        <f t="shared" si="25"/>
        <v/>
      </c>
      <c r="L97" s="10" t="str">
        <f t="shared" si="29"/>
        <v/>
      </c>
      <c r="M97" s="4" t="str">
        <f t="shared" si="26"/>
        <v/>
      </c>
      <c r="N97" s="4" t="str">
        <f t="shared" si="27"/>
        <v/>
      </c>
      <c r="O97" s="9"/>
    </row>
    <row r="98" spans="1:15" x14ac:dyDescent="0.2">
      <c r="A98" s="3"/>
      <c r="B98" s="11"/>
      <c r="C98" s="4" t="str">
        <f t="shared" si="20"/>
        <v/>
      </c>
      <c r="D98" s="11"/>
      <c r="E98" s="4" t="str">
        <f t="shared" si="21"/>
        <v/>
      </c>
      <c r="F98" s="4" t="str">
        <f t="shared" si="22"/>
        <v/>
      </c>
      <c r="G98" s="10" t="str">
        <f t="shared" si="28"/>
        <v/>
      </c>
      <c r="H98" s="4" t="str">
        <f t="shared" si="23"/>
        <v/>
      </c>
      <c r="I98" s="11"/>
      <c r="J98" s="4" t="str">
        <f t="shared" si="24"/>
        <v/>
      </c>
      <c r="K98" s="4" t="str">
        <f t="shared" si="25"/>
        <v/>
      </c>
      <c r="L98" s="10" t="str">
        <f t="shared" si="29"/>
        <v/>
      </c>
      <c r="M98" s="4" t="str">
        <f t="shared" si="26"/>
        <v/>
      </c>
      <c r="N98" s="4" t="str">
        <f t="shared" si="27"/>
        <v/>
      </c>
      <c r="O98" s="9"/>
    </row>
    <row r="99" spans="1:15" x14ac:dyDescent="0.2">
      <c r="A99" s="3"/>
      <c r="B99" s="11"/>
      <c r="C99" s="4" t="str">
        <f t="shared" si="20"/>
        <v/>
      </c>
      <c r="D99" s="11"/>
      <c r="E99" s="4" t="str">
        <f t="shared" si="21"/>
        <v/>
      </c>
      <c r="F99" s="4" t="str">
        <f t="shared" si="22"/>
        <v/>
      </c>
      <c r="G99" s="10" t="str">
        <f t="shared" si="28"/>
        <v/>
      </c>
      <c r="H99" s="4" t="str">
        <f t="shared" si="23"/>
        <v/>
      </c>
      <c r="I99" s="11"/>
      <c r="J99" s="4" t="str">
        <f t="shared" si="24"/>
        <v/>
      </c>
      <c r="K99" s="4" t="str">
        <f t="shared" si="25"/>
        <v/>
      </c>
      <c r="L99" s="10" t="str">
        <f t="shared" si="29"/>
        <v/>
      </c>
      <c r="M99" s="4" t="str">
        <f t="shared" si="26"/>
        <v/>
      </c>
      <c r="N99" s="4" t="str">
        <f t="shared" si="27"/>
        <v/>
      </c>
      <c r="O99" s="9"/>
    </row>
    <row r="100" spans="1:15" x14ac:dyDescent="0.2">
      <c r="A100" s="3"/>
      <c r="B100" s="11"/>
      <c r="C100" s="4" t="str">
        <f t="shared" si="20"/>
        <v/>
      </c>
      <c r="D100" s="11"/>
      <c r="E100" s="4" t="str">
        <f t="shared" si="21"/>
        <v/>
      </c>
      <c r="F100" s="4" t="str">
        <f t="shared" si="22"/>
        <v/>
      </c>
      <c r="G100" s="10" t="str">
        <f t="shared" si="28"/>
        <v/>
      </c>
      <c r="H100" s="4" t="str">
        <f t="shared" si="23"/>
        <v/>
      </c>
      <c r="I100" s="11"/>
      <c r="J100" s="4" t="str">
        <f t="shared" si="24"/>
        <v/>
      </c>
      <c r="K100" s="4" t="str">
        <f t="shared" si="25"/>
        <v/>
      </c>
      <c r="L100" s="10" t="str">
        <f t="shared" si="29"/>
        <v/>
      </c>
      <c r="M100" s="4" t="str">
        <f t="shared" si="26"/>
        <v/>
      </c>
      <c r="N100" s="4" t="str">
        <f t="shared" si="27"/>
        <v/>
      </c>
      <c r="O100" s="9"/>
    </row>
    <row r="101" spans="1:15" x14ac:dyDescent="0.2">
      <c r="A101" s="3"/>
      <c r="B101" s="11"/>
      <c r="C101" s="4" t="str">
        <f t="shared" si="20"/>
        <v/>
      </c>
      <c r="D101" s="11"/>
      <c r="E101" s="4" t="str">
        <f t="shared" si="21"/>
        <v/>
      </c>
      <c r="F101" s="4" t="str">
        <f t="shared" si="22"/>
        <v/>
      </c>
      <c r="G101" s="10" t="str">
        <f t="shared" si="28"/>
        <v/>
      </c>
      <c r="H101" s="4" t="str">
        <f t="shared" si="23"/>
        <v/>
      </c>
      <c r="I101" s="11"/>
      <c r="J101" s="4" t="str">
        <f t="shared" si="24"/>
        <v/>
      </c>
      <c r="K101" s="4" t="str">
        <f t="shared" si="25"/>
        <v/>
      </c>
      <c r="L101" s="10" t="str">
        <f t="shared" si="29"/>
        <v/>
      </c>
      <c r="M101" s="4" t="str">
        <f t="shared" si="26"/>
        <v/>
      </c>
      <c r="N101" s="4" t="str">
        <f t="shared" si="27"/>
        <v/>
      </c>
      <c r="O101" s="9"/>
    </row>
    <row r="102" spans="1:15" x14ac:dyDescent="0.2">
      <c r="A102" s="3"/>
      <c r="B102" s="11"/>
      <c r="C102" s="4" t="str">
        <f t="shared" si="20"/>
        <v/>
      </c>
      <c r="D102" s="11"/>
      <c r="E102" s="4" t="str">
        <f t="shared" si="21"/>
        <v/>
      </c>
      <c r="F102" s="4" t="str">
        <f t="shared" si="22"/>
        <v/>
      </c>
      <c r="G102" s="10" t="str">
        <f t="shared" si="28"/>
        <v/>
      </c>
      <c r="H102" s="4" t="str">
        <f t="shared" si="23"/>
        <v/>
      </c>
      <c r="I102" s="11"/>
      <c r="J102" s="4" t="str">
        <f t="shared" si="24"/>
        <v/>
      </c>
      <c r="K102" s="4" t="str">
        <f t="shared" si="25"/>
        <v/>
      </c>
      <c r="L102" s="10" t="str">
        <f t="shared" si="29"/>
        <v/>
      </c>
      <c r="M102" s="4" t="str">
        <f t="shared" si="26"/>
        <v/>
      </c>
      <c r="N102" s="4" t="str">
        <f t="shared" si="27"/>
        <v/>
      </c>
      <c r="O102" s="45"/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2"/>
  <sheetViews>
    <sheetView tabSelected="1" workbookViewId="0">
      <selection activeCell="P8" sqref="P8"/>
    </sheetView>
  </sheetViews>
  <sheetFormatPr defaultRowHeight="12.75" x14ac:dyDescent="0.2"/>
  <cols>
    <col min="1" max="1" width="6.5703125" bestFit="1" customWidth="1"/>
    <col min="2" max="3" width="8.140625" bestFit="1" customWidth="1"/>
    <col min="4" max="4" width="5.7109375" bestFit="1" customWidth="1"/>
    <col min="5" max="5" width="4.42578125" hidden="1" customWidth="1"/>
    <col min="6" max="6" width="11" hidden="1" customWidth="1"/>
    <col min="7" max="7" width="4.42578125" hidden="1" customWidth="1"/>
    <col min="8" max="8" width="6.5703125" style="42" bestFit="1" customWidth="1"/>
    <col min="9" max="9" width="4.42578125" hidden="1" customWidth="1"/>
    <col min="10" max="10" width="11" hidden="1" customWidth="1"/>
    <col min="11" max="11" width="6.85546875" style="42" bestFit="1" customWidth="1"/>
    <col min="12" max="12" width="4.42578125" style="82" hidden="1" customWidth="1"/>
    <col min="13" max="13" width="5.28515625" hidden="1" customWidth="1"/>
    <col min="14" max="14" width="9.140625" style="42"/>
    <col min="19" max="19" width="11.140625" customWidth="1"/>
  </cols>
  <sheetData>
    <row r="1" spans="1:21" x14ac:dyDescent="0.2">
      <c r="A1" s="64" t="s">
        <v>26</v>
      </c>
      <c r="B1" s="33" t="s">
        <v>1</v>
      </c>
      <c r="C1" s="34" t="s">
        <v>10</v>
      </c>
      <c r="D1" s="35" t="s">
        <v>7</v>
      </c>
      <c r="E1" s="35" t="s">
        <v>0</v>
      </c>
      <c r="F1" s="35" t="s">
        <v>17</v>
      </c>
      <c r="G1" s="35" t="s">
        <v>0</v>
      </c>
      <c r="H1" s="40" t="s">
        <v>21</v>
      </c>
      <c r="I1" s="35" t="s">
        <v>0</v>
      </c>
      <c r="J1" s="35" t="s">
        <v>17</v>
      </c>
      <c r="K1" s="40" t="s">
        <v>20</v>
      </c>
      <c r="L1" s="79" t="s">
        <v>0</v>
      </c>
      <c r="M1" s="35" t="s">
        <v>17</v>
      </c>
      <c r="N1" s="40" t="s">
        <v>19</v>
      </c>
      <c r="O1" s="36" t="s">
        <v>4</v>
      </c>
    </row>
    <row r="2" spans="1:21" x14ac:dyDescent="0.2">
      <c r="A2" s="65">
        <v>0</v>
      </c>
      <c r="B2" s="24">
        <f>IF(MRe!A2="","",MRe!A2)</f>
        <v>43095</v>
      </c>
      <c r="C2" s="47">
        <f>IF(MRe!I2="","",MRe!I2)</f>
        <v>3260.84</v>
      </c>
      <c r="D2" s="29"/>
      <c r="E2" s="26">
        <v>0</v>
      </c>
      <c r="F2" s="26">
        <v>1</v>
      </c>
      <c r="G2" s="26">
        <v>0</v>
      </c>
      <c r="H2" s="41"/>
      <c r="I2" s="32"/>
      <c r="J2" s="32"/>
      <c r="K2" s="43"/>
      <c r="L2" s="80"/>
      <c r="M2" s="32"/>
      <c r="N2" s="43"/>
      <c r="O2" s="9"/>
    </row>
    <row r="3" spans="1:21" ht="13.5" thickBot="1" x14ac:dyDescent="0.25">
      <c r="A3" s="2">
        <f>IF(B3="","",A2+1)</f>
        <v>1</v>
      </c>
      <c r="B3" s="24">
        <f>IF(MRe!A3="","",MRe!A3)</f>
        <v>43098</v>
      </c>
      <c r="C3" s="47">
        <f>IF(MRe!I3="","",MRe!I3)</f>
        <v>3291.95</v>
      </c>
      <c r="D3" s="10">
        <f>MRe!L3</f>
        <v>0.95404865004108363</v>
      </c>
      <c r="E3" s="2">
        <f t="shared" ref="E3:E34" si="0">IF(D3="","",E2+1)</f>
        <v>1</v>
      </c>
      <c r="F3" s="23">
        <f t="shared" ref="F3:F66" si="1">IF(D3="","",F2*(1+D3/100))</f>
        <v>1.0095404865004107</v>
      </c>
      <c r="G3" s="2">
        <f t="shared" ref="G3:G34" si="2">IF(F3="","",G2+1)</f>
        <v>1</v>
      </c>
      <c r="H3" s="4">
        <f t="shared" ref="H3:H34" si="3">IF(D3="","",100*(F3^(1/E3)-1))</f>
        <v>0.95404865004107275</v>
      </c>
      <c r="I3" s="74">
        <v>0</v>
      </c>
      <c r="J3" s="74">
        <v>1</v>
      </c>
      <c r="K3" s="27"/>
      <c r="L3" s="83"/>
      <c r="M3" s="27"/>
      <c r="N3" s="27"/>
      <c r="O3" s="9"/>
      <c r="P3" s="37" t="s">
        <v>21</v>
      </c>
    </row>
    <row r="4" spans="1:21" x14ac:dyDescent="0.2">
      <c r="A4" s="2">
        <f t="shared" ref="A4:A67" si="4">IF(B4="","",A3+1)</f>
        <v>2</v>
      </c>
      <c r="B4" s="51">
        <f>IF(MRe!A4="","",MRe!A4)</f>
        <v>43131</v>
      </c>
      <c r="C4" s="57">
        <f>IF(MRe!I4="","",MRe!I4)</f>
        <v>3503.79</v>
      </c>
      <c r="D4" s="17">
        <f>MRe!L4</f>
        <v>6.4350916629961015</v>
      </c>
      <c r="E4" s="53">
        <f t="shared" si="0"/>
        <v>2</v>
      </c>
      <c r="F4" s="54">
        <f t="shared" si="1"/>
        <v>1.074505342181769</v>
      </c>
      <c r="G4" s="53">
        <f t="shared" si="2"/>
        <v>2</v>
      </c>
      <c r="H4" s="4">
        <f t="shared" si="3"/>
        <v>3.658349503634728</v>
      </c>
      <c r="I4" s="4">
        <f t="shared" ref="I4:I7" si="5">IF(F4="","",I3+1)</f>
        <v>1</v>
      </c>
      <c r="J4" s="4">
        <f>IF(D4="","",J3*(1+D4/100))</f>
        <v>1.064350916629961</v>
      </c>
      <c r="K4" s="4">
        <f t="shared" ref="K4:K7" si="6">IF(D4="","",100*(J4^(1/I4)-1))</f>
        <v>6.4350916629960953</v>
      </c>
      <c r="L4" s="89"/>
      <c r="M4" s="58"/>
      <c r="N4" s="58"/>
      <c r="O4" s="12"/>
      <c r="P4" s="75">
        <f>IF(H3="","",VLOOKUP(MAX(G3:G102),G3:H102,2,FALSE))</f>
        <v>0.2442481553141862</v>
      </c>
      <c r="R4" s="91" t="s">
        <v>28</v>
      </c>
      <c r="S4" s="92"/>
      <c r="T4" s="92"/>
      <c r="U4" s="93"/>
    </row>
    <row r="5" spans="1:21" ht="13.5" thickBot="1" x14ac:dyDescent="0.25">
      <c r="A5" s="2">
        <f t="shared" si="4"/>
        <v>3</v>
      </c>
      <c r="B5" s="55">
        <f>IF(MRe!A5="","",MRe!A5)</f>
        <v>43159</v>
      </c>
      <c r="C5" s="59">
        <f>IF(MRe!I5="","",MRe!I5)</f>
        <v>3381.31</v>
      </c>
      <c r="D5" s="10">
        <f>MRe!L5</f>
        <v>-3.4956432891240632</v>
      </c>
      <c r="E5" s="2">
        <f t="shared" si="0"/>
        <v>3</v>
      </c>
      <c r="F5" s="23">
        <f t="shared" si="1"/>
        <v>1.0369444682965123</v>
      </c>
      <c r="G5" s="2">
        <f t="shared" si="2"/>
        <v>3</v>
      </c>
      <c r="H5" s="4">
        <f t="shared" si="3"/>
        <v>1.2166205932045537</v>
      </c>
      <c r="I5" s="4">
        <f t="shared" si="5"/>
        <v>2</v>
      </c>
      <c r="J5" s="4">
        <f t="shared" ref="J5:J7" si="7">IF(D5="","",J4*(1+D5/100))</f>
        <v>1.0271450052400553</v>
      </c>
      <c r="K5" s="4">
        <f t="shared" si="6"/>
        <v>1.3481625506873929</v>
      </c>
      <c r="L5" s="90"/>
      <c r="M5" s="60"/>
      <c r="N5" s="60"/>
      <c r="O5" s="12"/>
      <c r="R5" s="94"/>
      <c r="S5" s="95"/>
      <c r="T5" s="95"/>
      <c r="U5" s="96"/>
    </row>
    <row r="6" spans="1:21" ht="13.5" thickBot="1" x14ac:dyDescent="0.25">
      <c r="A6" s="2">
        <f t="shared" si="4"/>
        <v>4</v>
      </c>
      <c r="B6" s="24">
        <f>IF(MRe!A6="","",MRe!A6)</f>
        <v>43189</v>
      </c>
      <c r="C6" s="47">
        <f>IF(MRe!I6="","",MRe!I6)</f>
        <v>3226.03</v>
      </c>
      <c r="D6" s="10">
        <f>MRe!L6</f>
        <v>-4.5923029831633224</v>
      </c>
      <c r="E6" s="2">
        <f t="shared" si="0"/>
        <v>4</v>
      </c>
      <c r="F6" s="23">
        <f t="shared" si="1"/>
        <v>0.98932483654518455</v>
      </c>
      <c r="G6" s="2">
        <f t="shared" si="2"/>
        <v>4</v>
      </c>
      <c r="H6" s="4">
        <f t="shared" si="3"/>
        <v>-0.26795415520298738</v>
      </c>
      <c r="I6" s="4">
        <f t="shared" si="5"/>
        <v>3</v>
      </c>
      <c r="J6" s="4">
        <f t="shared" si="7"/>
        <v>0.9799753945230032</v>
      </c>
      <c r="K6" s="4">
        <f t="shared" si="6"/>
        <v>-0.67199247292825115</v>
      </c>
      <c r="L6" s="88">
        <v>0</v>
      </c>
      <c r="M6" s="74">
        <v>1</v>
      </c>
      <c r="N6" s="27"/>
      <c r="O6" s="9"/>
      <c r="R6" s="97" t="s">
        <v>36</v>
      </c>
      <c r="S6" s="98"/>
      <c r="T6" s="48">
        <f>_xlfn.T.TEST(C2:C4,C5:C7,2,3)</f>
        <v>0.52993394117131754</v>
      </c>
      <c r="U6" s="49">
        <f>1-T6</f>
        <v>0.47006605882868246</v>
      </c>
    </row>
    <row r="7" spans="1:21" ht="13.5" thickBot="1" x14ac:dyDescent="0.25">
      <c r="A7" s="2">
        <f t="shared" si="4"/>
        <v>5</v>
      </c>
      <c r="B7" s="24">
        <f>IF(MRe!A7="","",MRe!A7)</f>
        <v>43220</v>
      </c>
      <c r="C7" s="47">
        <f>IF(MRe!I7="","",MRe!I7)</f>
        <v>3261.07</v>
      </c>
      <c r="D7" s="10">
        <f>MRe!L7</f>
        <v>1.0861647287842942</v>
      </c>
      <c r="E7" s="2">
        <f t="shared" si="0"/>
        <v>5</v>
      </c>
      <c r="F7" s="23">
        <f t="shared" si="1"/>
        <v>1.0000705339728411</v>
      </c>
      <c r="G7" s="2">
        <f t="shared" si="2"/>
        <v>5</v>
      </c>
      <c r="H7" s="4">
        <f t="shared" si="3"/>
        <v>1.4106396581725633E-3</v>
      </c>
      <c r="I7" s="4">
        <f t="shared" si="5"/>
        <v>4</v>
      </c>
      <c r="J7" s="4">
        <f t="shared" si="7"/>
        <v>0.99061954160907673</v>
      </c>
      <c r="K7" s="4">
        <f t="shared" si="6"/>
        <v>-0.23534093744836948</v>
      </c>
      <c r="L7" s="2">
        <f t="shared" ref="L7" si="8">IF(J7="","",L6+1)</f>
        <v>1</v>
      </c>
      <c r="M7" s="4">
        <f t="shared" ref="M7" si="9">IF(D7="","",M6*(1+D7/100))</f>
        <v>1.0108616472878429</v>
      </c>
      <c r="N7" s="4">
        <f t="shared" ref="N7" si="10">IF(D7="","",100*(M7^(1/L7)-1))</f>
        <v>1.086164728784289</v>
      </c>
      <c r="O7" s="9"/>
    </row>
    <row r="8" spans="1:21" x14ac:dyDescent="0.2">
      <c r="A8" s="2">
        <f t="shared" si="4"/>
        <v>6</v>
      </c>
      <c r="B8" s="24">
        <f>IF(MRe!A8="","",MRe!A8)</f>
        <v>43251</v>
      </c>
      <c r="C8" s="47">
        <f>IF(MRe!I8="","",MRe!I8)</f>
        <v>3308.92</v>
      </c>
      <c r="D8" s="10">
        <f>MRe!L8</f>
        <v>1.4673098093570487</v>
      </c>
      <c r="E8" s="2">
        <f t="shared" si="0"/>
        <v>6</v>
      </c>
      <c r="F8" s="23">
        <f t="shared" si="1"/>
        <v>1.014744667018314</v>
      </c>
      <c r="G8" s="2">
        <f t="shared" si="2"/>
        <v>6</v>
      </c>
      <c r="H8" s="4">
        <f t="shared" si="3"/>
        <v>0.2442481553141862</v>
      </c>
      <c r="I8" s="4">
        <f t="shared" ref="I8:I38" si="11">IF(F8="","",I7+1)</f>
        <v>5</v>
      </c>
      <c r="J8" s="4">
        <f>IF(D8="","",J7*(1+D8/100))</f>
        <v>1.0051549993165145</v>
      </c>
      <c r="K8" s="4">
        <f t="shared" ref="K8:K38" si="12">IF(D8="","",100*(J8^(1/I8)-1))</f>
        <v>0.10288804937057527</v>
      </c>
      <c r="L8" s="2">
        <f t="shared" ref="L8:L39" si="13">IF(J8="","",L7+1)</f>
        <v>2</v>
      </c>
      <c r="M8" s="4">
        <f t="shared" ref="M8:M71" si="14">IF(D8="","",M7*(1+D8/100))</f>
        <v>1.0256941193975257</v>
      </c>
      <c r="N8" s="4">
        <f t="shared" ref="N8:N71" si="15">IF(D8="","",100*(M8^(1/L8)-1))</f>
        <v>1.276557968639791</v>
      </c>
      <c r="O8" s="9"/>
      <c r="R8" s="91" t="s">
        <v>29</v>
      </c>
      <c r="S8" s="92"/>
      <c r="T8" s="92"/>
      <c r="U8" s="93"/>
    </row>
    <row r="9" spans="1:21" ht="13.5" thickBot="1" x14ac:dyDescent="0.25">
      <c r="A9" s="2" t="str">
        <f t="shared" si="4"/>
        <v/>
      </c>
      <c r="B9" s="24" t="str">
        <f>IF(MRe!A9="","",MRe!A9)</f>
        <v/>
      </c>
      <c r="C9" s="47" t="str">
        <f>IF(MRe!I9="","",MRe!I9)</f>
        <v/>
      </c>
      <c r="D9" s="10" t="str">
        <f>MRe!L9</f>
        <v/>
      </c>
      <c r="E9" s="2" t="str">
        <f t="shared" si="0"/>
        <v/>
      </c>
      <c r="F9" s="23" t="str">
        <f t="shared" si="1"/>
        <v/>
      </c>
      <c r="G9" s="2" t="str">
        <f t="shared" si="2"/>
        <v/>
      </c>
      <c r="H9" s="4" t="str">
        <f t="shared" si="3"/>
        <v/>
      </c>
      <c r="I9" s="4" t="str">
        <f t="shared" si="11"/>
        <v/>
      </c>
      <c r="J9" s="4" t="str">
        <f t="shared" ref="J9:J72" si="16">IF(D9="","",J8*(1+D9/100))</f>
        <v/>
      </c>
      <c r="K9" s="4" t="str">
        <f t="shared" si="12"/>
        <v/>
      </c>
      <c r="L9" s="2" t="str">
        <f t="shared" si="13"/>
        <v/>
      </c>
      <c r="M9" s="4" t="str">
        <f t="shared" si="14"/>
        <v/>
      </c>
      <c r="N9" s="4" t="str">
        <f t="shared" si="15"/>
        <v/>
      </c>
      <c r="O9" s="9"/>
      <c r="R9" s="94"/>
      <c r="S9" s="95"/>
      <c r="T9" s="95"/>
      <c r="U9" s="96"/>
    </row>
    <row r="10" spans="1:21" ht="13.5" thickBot="1" x14ac:dyDescent="0.25">
      <c r="A10" s="2" t="str">
        <f t="shared" si="4"/>
        <v/>
      </c>
      <c r="B10" s="24" t="str">
        <f>IF(MRe!A10="","",MRe!A10)</f>
        <v/>
      </c>
      <c r="C10" s="47" t="str">
        <f>IF(MRe!I10="","",MRe!I10)</f>
        <v/>
      </c>
      <c r="D10" s="10" t="str">
        <f>MRe!L10</f>
        <v/>
      </c>
      <c r="E10" s="2" t="str">
        <f t="shared" si="0"/>
        <v/>
      </c>
      <c r="F10" s="23" t="str">
        <f t="shared" si="1"/>
        <v/>
      </c>
      <c r="G10" s="2" t="str">
        <f t="shared" si="2"/>
        <v/>
      </c>
      <c r="H10" s="4" t="str">
        <f t="shared" si="3"/>
        <v/>
      </c>
      <c r="I10" s="4" t="str">
        <f t="shared" si="11"/>
        <v/>
      </c>
      <c r="J10" s="4" t="str">
        <f t="shared" si="16"/>
        <v/>
      </c>
      <c r="K10" s="4" t="str">
        <f t="shared" si="12"/>
        <v/>
      </c>
      <c r="L10" s="2" t="str">
        <f t="shared" si="13"/>
        <v/>
      </c>
      <c r="M10" s="4" t="str">
        <f t="shared" si="14"/>
        <v/>
      </c>
      <c r="N10" s="4" t="str">
        <f t="shared" si="15"/>
        <v/>
      </c>
      <c r="O10" s="9"/>
      <c r="R10" s="97" t="s">
        <v>37</v>
      </c>
      <c r="S10" s="98"/>
      <c r="T10" s="48">
        <f>_xlfn.T.TEST(D3:D5,D6:D8,2,3)</f>
        <v>0.6037136709807035</v>
      </c>
      <c r="U10" s="49">
        <f>1-T10</f>
        <v>0.3962863290192965</v>
      </c>
    </row>
    <row r="11" spans="1:21" x14ac:dyDescent="0.2">
      <c r="A11" s="2" t="str">
        <f t="shared" si="4"/>
        <v/>
      </c>
      <c r="B11" s="24" t="str">
        <f>IF(MRe!A11="","",MRe!A11)</f>
        <v/>
      </c>
      <c r="C11" s="47" t="str">
        <f>IF(MRe!I11="","",MRe!I11)</f>
        <v/>
      </c>
      <c r="D11" s="10" t="str">
        <f>MRe!L11</f>
        <v/>
      </c>
      <c r="E11" s="2" t="str">
        <f t="shared" si="0"/>
        <v/>
      </c>
      <c r="F11" s="23" t="str">
        <f t="shared" si="1"/>
        <v/>
      </c>
      <c r="G11" s="2" t="str">
        <f t="shared" si="2"/>
        <v/>
      </c>
      <c r="H11" s="4" t="str">
        <f t="shared" si="3"/>
        <v/>
      </c>
      <c r="I11" s="4" t="str">
        <f t="shared" si="11"/>
        <v/>
      </c>
      <c r="J11" s="4" t="str">
        <f t="shared" si="16"/>
        <v/>
      </c>
      <c r="K11" s="4" t="str">
        <f t="shared" si="12"/>
        <v/>
      </c>
      <c r="L11" s="2" t="str">
        <f t="shared" si="13"/>
        <v/>
      </c>
      <c r="M11" s="4" t="str">
        <f t="shared" si="14"/>
        <v/>
      </c>
      <c r="N11" s="4" t="str">
        <f t="shared" si="15"/>
        <v/>
      </c>
      <c r="O11" s="9"/>
    </row>
    <row r="12" spans="1:21" x14ac:dyDescent="0.2">
      <c r="A12" s="2" t="str">
        <f t="shared" si="4"/>
        <v/>
      </c>
      <c r="B12" s="24" t="str">
        <f>IF(MRe!A12="","",MRe!A12)</f>
        <v/>
      </c>
      <c r="C12" s="47" t="str">
        <f>IF(MRe!I12="","",MRe!I12)</f>
        <v/>
      </c>
      <c r="D12" s="10" t="str">
        <f>MRe!L12</f>
        <v/>
      </c>
      <c r="E12" s="2" t="str">
        <f t="shared" si="0"/>
        <v/>
      </c>
      <c r="F12" s="23" t="str">
        <f t="shared" si="1"/>
        <v/>
      </c>
      <c r="G12" s="2" t="str">
        <f t="shared" si="2"/>
        <v/>
      </c>
      <c r="H12" s="4" t="str">
        <f t="shared" si="3"/>
        <v/>
      </c>
      <c r="I12" s="4" t="str">
        <f t="shared" si="11"/>
        <v/>
      </c>
      <c r="J12" s="4" t="str">
        <f t="shared" si="16"/>
        <v/>
      </c>
      <c r="K12" s="4" t="str">
        <f t="shared" si="12"/>
        <v/>
      </c>
      <c r="L12" s="2" t="str">
        <f t="shared" si="13"/>
        <v/>
      </c>
      <c r="M12" s="4" t="str">
        <f t="shared" si="14"/>
        <v/>
      </c>
      <c r="N12" s="4" t="str">
        <f t="shared" si="15"/>
        <v/>
      </c>
      <c r="O12" s="9"/>
    </row>
    <row r="13" spans="1:21" x14ac:dyDescent="0.2">
      <c r="A13" s="2" t="str">
        <f t="shared" si="4"/>
        <v/>
      </c>
      <c r="B13" s="24" t="str">
        <f>IF(MRe!A13="","",MRe!A13)</f>
        <v/>
      </c>
      <c r="C13" s="47" t="str">
        <f>IF(MRe!I13="","",MRe!I13)</f>
        <v/>
      </c>
      <c r="D13" s="10" t="str">
        <f>MRe!L13</f>
        <v/>
      </c>
      <c r="E13" s="2" t="str">
        <f t="shared" si="0"/>
        <v/>
      </c>
      <c r="F13" s="23" t="str">
        <f t="shared" si="1"/>
        <v/>
      </c>
      <c r="G13" s="2" t="str">
        <f t="shared" si="2"/>
        <v/>
      </c>
      <c r="H13" s="4" t="str">
        <f t="shared" si="3"/>
        <v/>
      </c>
      <c r="I13" s="4" t="str">
        <f t="shared" si="11"/>
        <v/>
      </c>
      <c r="J13" s="4" t="str">
        <f t="shared" si="16"/>
        <v/>
      </c>
      <c r="K13" s="4" t="str">
        <f t="shared" si="12"/>
        <v/>
      </c>
      <c r="L13" s="2" t="str">
        <f t="shared" si="13"/>
        <v/>
      </c>
      <c r="M13" s="4" t="str">
        <f t="shared" si="14"/>
        <v/>
      </c>
      <c r="N13" s="4" t="str">
        <f t="shared" si="15"/>
        <v/>
      </c>
      <c r="O13" s="9"/>
    </row>
    <row r="14" spans="1:21" x14ac:dyDescent="0.2">
      <c r="A14" s="2" t="str">
        <f t="shared" si="4"/>
        <v/>
      </c>
      <c r="B14" s="24" t="str">
        <f>IF(MRe!A14="","",MRe!A14)</f>
        <v/>
      </c>
      <c r="C14" s="47" t="str">
        <f>IF(MRe!I14="","",MRe!I14)</f>
        <v/>
      </c>
      <c r="D14" s="10" t="str">
        <f>MRe!L14</f>
        <v/>
      </c>
      <c r="E14" s="2" t="str">
        <f t="shared" si="0"/>
        <v/>
      </c>
      <c r="F14" s="23" t="str">
        <f t="shared" si="1"/>
        <v/>
      </c>
      <c r="G14" s="2" t="str">
        <f t="shared" si="2"/>
        <v/>
      </c>
      <c r="H14" s="4" t="str">
        <f t="shared" si="3"/>
        <v/>
      </c>
      <c r="I14" s="4" t="str">
        <f t="shared" si="11"/>
        <v/>
      </c>
      <c r="J14" s="4" t="str">
        <f t="shared" si="16"/>
        <v/>
      </c>
      <c r="K14" s="4" t="str">
        <f t="shared" si="12"/>
        <v/>
      </c>
      <c r="L14" s="2" t="str">
        <f t="shared" si="13"/>
        <v/>
      </c>
      <c r="M14" s="4" t="str">
        <f t="shared" si="14"/>
        <v/>
      </c>
      <c r="N14" s="4" t="str">
        <f t="shared" si="15"/>
        <v/>
      </c>
      <c r="O14" s="9"/>
    </row>
    <row r="15" spans="1:21" x14ac:dyDescent="0.2">
      <c r="A15" s="2" t="str">
        <f t="shared" si="4"/>
        <v/>
      </c>
      <c r="B15" s="24" t="str">
        <f>IF(MRe!A15="","",MRe!A15)</f>
        <v/>
      </c>
      <c r="C15" s="47" t="str">
        <f>IF(MRe!I15="","",MRe!I15)</f>
        <v/>
      </c>
      <c r="D15" s="10" t="str">
        <f>MRe!L15</f>
        <v/>
      </c>
      <c r="E15" s="2" t="str">
        <f t="shared" si="0"/>
        <v/>
      </c>
      <c r="F15" s="23" t="str">
        <f t="shared" si="1"/>
        <v/>
      </c>
      <c r="G15" s="2" t="str">
        <f t="shared" si="2"/>
        <v/>
      </c>
      <c r="H15" s="4" t="str">
        <f t="shared" si="3"/>
        <v/>
      </c>
      <c r="I15" s="4" t="str">
        <f t="shared" si="11"/>
        <v/>
      </c>
      <c r="J15" s="4" t="str">
        <f t="shared" si="16"/>
        <v/>
      </c>
      <c r="K15" s="4" t="str">
        <f t="shared" si="12"/>
        <v/>
      </c>
      <c r="L15" s="2" t="str">
        <f t="shared" si="13"/>
        <v/>
      </c>
      <c r="M15" s="4" t="str">
        <f t="shared" si="14"/>
        <v/>
      </c>
      <c r="N15" s="4" t="str">
        <f t="shared" si="15"/>
        <v/>
      </c>
      <c r="O15" s="9"/>
    </row>
    <row r="16" spans="1:21" x14ac:dyDescent="0.2">
      <c r="A16" s="2" t="str">
        <f t="shared" si="4"/>
        <v/>
      </c>
      <c r="B16" s="24" t="str">
        <f>IF(MRe!A16="","",MRe!A16)</f>
        <v/>
      </c>
      <c r="C16" s="47" t="str">
        <f>IF(MRe!I16="","",MRe!I16)</f>
        <v/>
      </c>
      <c r="D16" s="10" t="str">
        <f>MRe!L16</f>
        <v/>
      </c>
      <c r="E16" s="2" t="str">
        <f t="shared" si="0"/>
        <v/>
      </c>
      <c r="F16" s="23" t="str">
        <f t="shared" si="1"/>
        <v/>
      </c>
      <c r="G16" s="2" t="str">
        <f t="shared" si="2"/>
        <v/>
      </c>
      <c r="H16" s="4" t="str">
        <f t="shared" si="3"/>
        <v/>
      </c>
      <c r="I16" s="4" t="str">
        <f t="shared" si="11"/>
        <v/>
      </c>
      <c r="J16" s="4" t="str">
        <f t="shared" si="16"/>
        <v/>
      </c>
      <c r="K16" s="4" t="str">
        <f t="shared" si="12"/>
        <v/>
      </c>
      <c r="L16" s="2" t="str">
        <f t="shared" si="13"/>
        <v/>
      </c>
      <c r="M16" s="4" t="str">
        <f t="shared" si="14"/>
        <v/>
      </c>
      <c r="N16" s="4" t="str">
        <f t="shared" si="15"/>
        <v/>
      </c>
      <c r="O16" s="9"/>
    </row>
    <row r="17" spans="1:15" x14ac:dyDescent="0.2">
      <c r="A17" s="2" t="str">
        <f t="shared" si="4"/>
        <v/>
      </c>
      <c r="B17" s="28" t="str">
        <f>IF(MRe!A17="","",MRe!A17)</f>
        <v/>
      </c>
      <c r="C17" s="47" t="str">
        <f>IF(MRe!I17="","",MRe!I17)</f>
        <v/>
      </c>
      <c r="D17" s="10" t="str">
        <f>MRe!L17</f>
        <v/>
      </c>
      <c r="E17" s="2" t="str">
        <f t="shared" si="0"/>
        <v/>
      </c>
      <c r="F17" s="23" t="str">
        <f t="shared" si="1"/>
        <v/>
      </c>
      <c r="G17" s="2" t="str">
        <f t="shared" si="2"/>
        <v/>
      </c>
      <c r="H17" s="4" t="str">
        <f t="shared" si="3"/>
        <v/>
      </c>
      <c r="I17" s="4" t="str">
        <f t="shared" si="11"/>
        <v/>
      </c>
      <c r="J17" s="4" t="str">
        <f t="shared" si="16"/>
        <v/>
      </c>
      <c r="K17" s="4" t="str">
        <f t="shared" si="12"/>
        <v/>
      </c>
      <c r="L17" s="2" t="str">
        <f t="shared" si="13"/>
        <v/>
      </c>
      <c r="M17" s="4" t="str">
        <f t="shared" si="14"/>
        <v/>
      </c>
      <c r="N17" s="4" t="str">
        <f t="shared" si="15"/>
        <v/>
      </c>
      <c r="O17" s="9"/>
    </row>
    <row r="18" spans="1:15" x14ac:dyDescent="0.2">
      <c r="A18" s="2" t="str">
        <f t="shared" si="4"/>
        <v/>
      </c>
      <c r="B18" s="25" t="str">
        <f>IF(MRe!A18="","",MRe!A18)</f>
        <v/>
      </c>
      <c r="C18" s="47" t="str">
        <f>IF(MRe!I18="","",MRe!I18)</f>
        <v/>
      </c>
      <c r="D18" s="10" t="str">
        <f>MRe!L18</f>
        <v/>
      </c>
      <c r="E18" s="2" t="str">
        <f t="shared" si="0"/>
        <v/>
      </c>
      <c r="F18" s="23" t="str">
        <f t="shared" si="1"/>
        <v/>
      </c>
      <c r="G18" s="2" t="str">
        <f t="shared" si="2"/>
        <v/>
      </c>
      <c r="H18" s="4" t="str">
        <f t="shared" si="3"/>
        <v/>
      </c>
      <c r="I18" s="4" t="str">
        <f t="shared" si="11"/>
        <v/>
      </c>
      <c r="J18" s="4" t="str">
        <f t="shared" si="16"/>
        <v/>
      </c>
      <c r="K18" s="4" t="str">
        <f t="shared" si="12"/>
        <v/>
      </c>
      <c r="L18" s="2" t="str">
        <f t="shared" si="13"/>
        <v/>
      </c>
      <c r="M18" s="4" t="str">
        <f t="shared" si="14"/>
        <v/>
      </c>
      <c r="N18" s="4" t="str">
        <f t="shared" si="15"/>
        <v/>
      </c>
      <c r="O18" s="9"/>
    </row>
    <row r="19" spans="1:15" x14ac:dyDescent="0.2">
      <c r="A19" s="2" t="str">
        <f t="shared" si="4"/>
        <v/>
      </c>
      <c r="B19" s="25" t="str">
        <f>IF(MRe!A19="","",MRe!A19)</f>
        <v/>
      </c>
      <c r="C19" s="47" t="str">
        <f>IF(MRe!I19="","",MRe!I19)</f>
        <v/>
      </c>
      <c r="D19" s="10" t="str">
        <f>MRe!L19</f>
        <v/>
      </c>
      <c r="E19" s="2" t="str">
        <f t="shared" si="0"/>
        <v/>
      </c>
      <c r="F19" s="23" t="str">
        <f t="shared" si="1"/>
        <v/>
      </c>
      <c r="G19" s="2" t="str">
        <f t="shared" si="2"/>
        <v/>
      </c>
      <c r="H19" s="4" t="str">
        <f t="shared" si="3"/>
        <v/>
      </c>
      <c r="I19" s="4" t="str">
        <f t="shared" si="11"/>
        <v/>
      </c>
      <c r="J19" s="4" t="str">
        <f t="shared" si="16"/>
        <v/>
      </c>
      <c r="K19" s="4" t="str">
        <f t="shared" si="12"/>
        <v/>
      </c>
      <c r="L19" s="2" t="str">
        <f t="shared" si="13"/>
        <v/>
      </c>
      <c r="M19" s="4" t="str">
        <f t="shared" si="14"/>
        <v/>
      </c>
      <c r="N19" s="4" t="str">
        <f t="shared" si="15"/>
        <v/>
      </c>
      <c r="O19" s="9"/>
    </row>
    <row r="20" spans="1:15" x14ac:dyDescent="0.2">
      <c r="A20" s="2" t="str">
        <f t="shared" si="4"/>
        <v/>
      </c>
      <c r="B20" s="25" t="str">
        <f>IF(MRe!A20="","",MRe!A20)</f>
        <v/>
      </c>
      <c r="C20" s="47" t="str">
        <f>IF(MRe!I20="","",MRe!I20)</f>
        <v/>
      </c>
      <c r="D20" s="10" t="str">
        <f>MRe!L20</f>
        <v/>
      </c>
      <c r="E20" s="2" t="str">
        <f t="shared" si="0"/>
        <v/>
      </c>
      <c r="F20" s="23" t="str">
        <f t="shared" si="1"/>
        <v/>
      </c>
      <c r="G20" s="2" t="str">
        <f t="shared" si="2"/>
        <v/>
      </c>
      <c r="H20" s="4" t="str">
        <f t="shared" si="3"/>
        <v/>
      </c>
      <c r="I20" s="4" t="str">
        <f t="shared" si="11"/>
        <v/>
      </c>
      <c r="J20" s="4" t="str">
        <f t="shared" si="16"/>
        <v/>
      </c>
      <c r="K20" s="4" t="str">
        <f t="shared" si="12"/>
        <v/>
      </c>
      <c r="L20" s="2" t="str">
        <f t="shared" si="13"/>
        <v/>
      </c>
      <c r="M20" s="4" t="str">
        <f t="shared" si="14"/>
        <v/>
      </c>
      <c r="N20" s="4" t="str">
        <f t="shared" si="15"/>
        <v/>
      </c>
      <c r="O20" s="9"/>
    </row>
    <row r="21" spans="1:15" x14ac:dyDescent="0.2">
      <c r="A21" s="2" t="str">
        <f t="shared" si="4"/>
        <v/>
      </c>
      <c r="B21" s="25" t="str">
        <f>IF(MRe!A21="","",MRe!A21)</f>
        <v/>
      </c>
      <c r="C21" s="47" t="str">
        <f>IF(MRe!I21="","",MRe!I21)</f>
        <v/>
      </c>
      <c r="D21" s="10" t="str">
        <f>MRe!L21</f>
        <v/>
      </c>
      <c r="E21" s="2" t="str">
        <f t="shared" si="0"/>
        <v/>
      </c>
      <c r="F21" s="23" t="str">
        <f t="shared" si="1"/>
        <v/>
      </c>
      <c r="G21" s="2" t="str">
        <f t="shared" si="2"/>
        <v/>
      </c>
      <c r="H21" s="4" t="str">
        <f t="shared" si="3"/>
        <v/>
      </c>
      <c r="I21" s="4" t="str">
        <f t="shared" si="11"/>
        <v/>
      </c>
      <c r="J21" s="4" t="str">
        <f t="shared" si="16"/>
        <v/>
      </c>
      <c r="K21" s="4" t="str">
        <f t="shared" si="12"/>
        <v/>
      </c>
      <c r="L21" s="2" t="str">
        <f t="shared" si="13"/>
        <v/>
      </c>
      <c r="M21" s="4" t="str">
        <f t="shared" si="14"/>
        <v/>
      </c>
      <c r="N21" s="4" t="str">
        <f t="shared" si="15"/>
        <v/>
      </c>
      <c r="O21" s="9"/>
    </row>
    <row r="22" spans="1:15" x14ac:dyDescent="0.2">
      <c r="A22" s="2" t="str">
        <f t="shared" si="4"/>
        <v/>
      </c>
      <c r="B22" s="25" t="str">
        <f>IF(MRe!A22="","",MRe!A22)</f>
        <v/>
      </c>
      <c r="C22" s="47" t="str">
        <f>IF(MRe!I22="","",MRe!I22)</f>
        <v/>
      </c>
      <c r="D22" s="10" t="str">
        <f>MRe!L22</f>
        <v/>
      </c>
      <c r="E22" s="2" t="str">
        <f t="shared" si="0"/>
        <v/>
      </c>
      <c r="F22" s="23" t="str">
        <f t="shared" si="1"/>
        <v/>
      </c>
      <c r="G22" s="2" t="str">
        <f t="shared" si="2"/>
        <v/>
      </c>
      <c r="H22" s="4" t="str">
        <f t="shared" si="3"/>
        <v/>
      </c>
      <c r="I22" s="4" t="str">
        <f t="shared" si="11"/>
        <v/>
      </c>
      <c r="J22" s="4" t="str">
        <f t="shared" si="16"/>
        <v/>
      </c>
      <c r="K22" s="4" t="str">
        <f t="shared" si="12"/>
        <v/>
      </c>
      <c r="L22" s="2" t="str">
        <f t="shared" si="13"/>
        <v/>
      </c>
      <c r="M22" s="4" t="str">
        <f t="shared" si="14"/>
        <v/>
      </c>
      <c r="N22" s="4" t="str">
        <f t="shared" si="15"/>
        <v/>
      </c>
      <c r="O22" s="9"/>
    </row>
    <row r="23" spans="1:15" x14ac:dyDescent="0.2">
      <c r="A23" s="2" t="str">
        <f t="shared" si="4"/>
        <v/>
      </c>
      <c r="B23" s="25" t="str">
        <f>IF(MRe!A23="","",MRe!A23)</f>
        <v/>
      </c>
      <c r="C23" s="47" t="str">
        <f>IF(MRe!I23="","",MRe!I23)</f>
        <v/>
      </c>
      <c r="D23" s="10" t="str">
        <f>MRe!L23</f>
        <v/>
      </c>
      <c r="E23" s="2" t="str">
        <f t="shared" si="0"/>
        <v/>
      </c>
      <c r="F23" s="23" t="str">
        <f t="shared" si="1"/>
        <v/>
      </c>
      <c r="G23" s="2" t="str">
        <f t="shared" si="2"/>
        <v/>
      </c>
      <c r="H23" s="4" t="str">
        <f t="shared" si="3"/>
        <v/>
      </c>
      <c r="I23" s="4" t="str">
        <f t="shared" si="11"/>
        <v/>
      </c>
      <c r="J23" s="4" t="str">
        <f t="shared" si="16"/>
        <v/>
      </c>
      <c r="K23" s="4" t="str">
        <f t="shared" si="12"/>
        <v/>
      </c>
      <c r="L23" s="2" t="str">
        <f t="shared" si="13"/>
        <v/>
      </c>
      <c r="M23" s="4" t="str">
        <f t="shared" si="14"/>
        <v/>
      </c>
      <c r="N23" s="4" t="str">
        <f t="shared" si="15"/>
        <v/>
      </c>
      <c r="O23" s="9"/>
    </row>
    <row r="24" spans="1:15" x14ac:dyDescent="0.2">
      <c r="A24" s="2" t="str">
        <f t="shared" si="4"/>
        <v/>
      </c>
      <c r="B24" s="25" t="str">
        <f>IF(MRe!A24="","",MRe!A24)</f>
        <v/>
      </c>
      <c r="C24" s="47" t="str">
        <f>IF(MRe!I24="","",MRe!I24)</f>
        <v/>
      </c>
      <c r="D24" s="10" t="str">
        <f>MRe!L24</f>
        <v/>
      </c>
      <c r="E24" s="2" t="str">
        <f t="shared" si="0"/>
        <v/>
      </c>
      <c r="F24" s="23" t="str">
        <f t="shared" si="1"/>
        <v/>
      </c>
      <c r="G24" s="2" t="str">
        <f t="shared" si="2"/>
        <v/>
      </c>
      <c r="H24" s="4" t="str">
        <f t="shared" si="3"/>
        <v/>
      </c>
      <c r="I24" s="4" t="str">
        <f t="shared" si="11"/>
        <v/>
      </c>
      <c r="J24" s="4" t="str">
        <f t="shared" si="16"/>
        <v/>
      </c>
      <c r="K24" s="4" t="str">
        <f t="shared" si="12"/>
        <v/>
      </c>
      <c r="L24" s="2" t="str">
        <f t="shared" si="13"/>
        <v/>
      </c>
      <c r="M24" s="4" t="str">
        <f t="shared" si="14"/>
        <v/>
      </c>
      <c r="N24" s="4" t="str">
        <f t="shared" si="15"/>
        <v/>
      </c>
      <c r="O24" s="9"/>
    </row>
    <row r="25" spans="1:15" x14ac:dyDescent="0.2">
      <c r="A25" s="2" t="str">
        <f t="shared" si="4"/>
        <v/>
      </c>
      <c r="B25" s="25" t="str">
        <f>IF(MRe!A25="","",MRe!A25)</f>
        <v/>
      </c>
      <c r="C25" s="47" t="str">
        <f>IF(MRe!I25="","",MRe!I25)</f>
        <v/>
      </c>
      <c r="D25" s="10" t="str">
        <f>MRe!L25</f>
        <v/>
      </c>
      <c r="E25" s="2" t="str">
        <f t="shared" si="0"/>
        <v/>
      </c>
      <c r="F25" s="23" t="str">
        <f t="shared" si="1"/>
        <v/>
      </c>
      <c r="G25" s="2" t="str">
        <f t="shared" si="2"/>
        <v/>
      </c>
      <c r="H25" s="4" t="str">
        <f t="shared" si="3"/>
        <v/>
      </c>
      <c r="I25" s="4" t="str">
        <f t="shared" si="11"/>
        <v/>
      </c>
      <c r="J25" s="4" t="str">
        <f t="shared" si="16"/>
        <v/>
      </c>
      <c r="K25" s="4" t="str">
        <f t="shared" si="12"/>
        <v/>
      </c>
      <c r="L25" s="2" t="str">
        <f t="shared" si="13"/>
        <v/>
      </c>
      <c r="M25" s="4" t="str">
        <f t="shared" si="14"/>
        <v/>
      </c>
      <c r="N25" s="4" t="str">
        <f t="shared" si="15"/>
        <v/>
      </c>
      <c r="O25" s="9"/>
    </row>
    <row r="26" spans="1:15" x14ac:dyDescent="0.2">
      <c r="A26" s="2" t="str">
        <f t="shared" si="4"/>
        <v/>
      </c>
      <c r="B26" s="25" t="str">
        <f>IF(MRe!A26="","",MRe!A26)</f>
        <v/>
      </c>
      <c r="C26" s="47" t="str">
        <f>IF(MRe!I26="","",MRe!I26)</f>
        <v/>
      </c>
      <c r="D26" s="10" t="str">
        <f>MRe!L26</f>
        <v/>
      </c>
      <c r="E26" s="2" t="str">
        <f t="shared" si="0"/>
        <v/>
      </c>
      <c r="F26" s="23" t="str">
        <f t="shared" si="1"/>
        <v/>
      </c>
      <c r="G26" s="2" t="str">
        <f t="shared" si="2"/>
        <v/>
      </c>
      <c r="H26" s="4" t="str">
        <f t="shared" si="3"/>
        <v/>
      </c>
      <c r="I26" s="4" t="str">
        <f t="shared" si="11"/>
        <v/>
      </c>
      <c r="J26" s="4" t="str">
        <f t="shared" si="16"/>
        <v/>
      </c>
      <c r="K26" s="4" t="str">
        <f t="shared" si="12"/>
        <v/>
      </c>
      <c r="L26" s="2" t="str">
        <f t="shared" si="13"/>
        <v/>
      </c>
      <c r="M26" s="4" t="str">
        <f t="shared" si="14"/>
        <v/>
      </c>
      <c r="N26" s="4" t="str">
        <f t="shared" si="15"/>
        <v/>
      </c>
      <c r="O26" s="9"/>
    </row>
    <row r="27" spans="1:15" x14ac:dyDescent="0.2">
      <c r="A27" s="2" t="str">
        <f t="shared" si="4"/>
        <v/>
      </c>
      <c r="B27" s="25" t="str">
        <f>IF(MRe!A27="","",MRe!A27)</f>
        <v/>
      </c>
      <c r="C27" s="47" t="str">
        <f>IF(MRe!I27="","",MRe!I27)</f>
        <v/>
      </c>
      <c r="D27" s="10" t="str">
        <f>MRe!L27</f>
        <v/>
      </c>
      <c r="E27" s="2" t="str">
        <f t="shared" si="0"/>
        <v/>
      </c>
      <c r="F27" s="23" t="str">
        <f t="shared" si="1"/>
        <v/>
      </c>
      <c r="G27" s="2" t="str">
        <f t="shared" si="2"/>
        <v/>
      </c>
      <c r="H27" s="4" t="str">
        <f t="shared" si="3"/>
        <v/>
      </c>
      <c r="I27" s="4" t="str">
        <f t="shared" si="11"/>
        <v/>
      </c>
      <c r="J27" s="4" t="str">
        <f t="shared" si="16"/>
        <v/>
      </c>
      <c r="K27" s="4" t="str">
        <f t="shared" si="12"/>
        <v/>
      </c>
      <c r="L27" s="2" t="str">
        <f t="shared" si="13"/>
        <v/>
      </c>
      <c r="M27" s="4" t="str">
        <f t="shared" si="14"/>
        <v/>
      </c>
      <c r="N27" s="4" t="str">
        <f t="shared" si="15"/>
        <v/>
      </c>
      <c r="O27" s="9"/>
    </row>
    <row r="28" spans="1:15" x14ac:dyDescent="0.2">
      <c r="A28" s="2" t="str">
        <f t="shared" si="4"/>
        <v/>
      </c>
      <c r="B28" s="25" t="str">
        <f>IF(MRe!A28="","",MRe!A28)</f>
        <v/>
      </c>
      <c r="C28" s="47" t="str">
        <f>IF(MRe!I28="","",MRe!I28)</f>
        <v/>
      </c>
      <c r="D28" s="10" t="str">
        <f>MRe!L28</f>
        <v/>
      </c>
      <c r="E28" s="2" t="str">
        <f t="shared" si="0"/>
        <v/>
      </c>
      <c r="F28" s="23" t="str">
        <f t="shared" si="1"/>
        <v/>
      </c>
      <c r="G28" s="2" t="str">
        <f t="shared" si="2"/>
        <v/>
      </c>
      <c r="H28" s="4" t="str">
        <f t="shared" si="3"/>
        <v/>
      </c>
      <c r="I28" s="4" t="str">
        <f t="shared" si="11"/>
        <v/>
      </c>
      <c r="J28" s="4" t="str">
        <f t="shared" si="16"/>
        <v/>
      </c>
      <c r="K28" s="4" t="str">
        <f t="shared" si="12"/>
        <v/>
      </c>
      <c r="L28" s="2" t="str">
        <f t="shared" si="13"/>
        <v/>
      </c>
      <c r="M28" s="4" t="str">
        <f t="shared" si="14"/>
        <v/>
      </c>
      <c r="N28" s="4" t="str">
        <f t="shared" si="15"/>
        <v/>
      </c>
      <c r="O28" s="9"/>
    </row>
    <row r="29" spans="1:15" x14ac:dyDescent="0.2">
      <c r="A29" s="2" t="str">
        <f t="shared" si="4"/>
        <v/>
      </c>
      <c r="B29" s="25" t="str">
        <f>IF(MRe!A29="","",MRe!A29)</f>
        <v/>
      </c>
      <c r="C29" s="47" t="str">
        <f>IF(MRe!I29="","",MRe!I29)</f>
        <v/>
      </c>
      <c r="D29" s="10" t="str">
        <f>MRe!L29</f>
        <v/>
      </c>
      <c r="E29" s="2" t="str">
        <f t="shared" si="0"/>
        <v/>
      </c>
      <c r="F29" s="23" t="str">
        <f t="shared" si="1"/>
        <v/>
      </c>
      <c r="G29" s="2" t="str">
        <f t="shared" si="2"/>
        <v/>
      </c>
      <c r="H29" s="4" t="str">
        <f t="shared" si="3"/>
        <v/>
      </c>
      <c r="I29" s="4" t="str">
        <f t="shared" si="11"/>
        <v/>
      </c>
      <c r="J29" s="4" t="str">
        <f t="shared" si="16"/>
        <v/>
      </c>
      <c r="K29" s="4" t="str">
        <f t="shared" si="12"/>
        <v/>
      </c>
      <c r="L29" s="2" t="str">
        <f t="shared" si="13"/>
        <v/>
      </c>
      <c r="M29" s="4" t="str">
        <f t="shared" si="14"/>
        <v/>
      </c>
      <c r="N29" s="4" t="str">
        <f t="shared" si="15"/>
        <v/>
      </c>
      <c r="O29" s="9"/>
    </row>
    <row r="30" spans="1:15" x14ac:dyDescent="0.2">
      <c r="A30" s="2" t="str">
        <f t="shared" si="4"/>
        <v/>
      </c>
      <c r="B30" s="24" t="str">
        <f>IF(MRe!A30="","",MRe!A30)</f>
        <v/>
      </c>
      <c r="C30" s="47" t="str">
        <f>IF(MRe!I30="","",MRe!I30)</f>
        <v/>
      </c>
      <c r="D30" s="10" t="str">
        <f>MRe!L30</f>
        <v/>
      </c>
      <c r="E30" s="2" t="str">
        <f t="shared" si="0"/>
        <v/>
      </c>
      <c r="F30" s="23" t="str">
        <f t="shared" si="1"/>
        <v/>
      </c>
      <c r="G30" s="2" t="str">
        <f t="shared" si="2"/>
        <v/>
      </c>
      <c r="H30" s="4" t="str">
        <f t="shared" si="3"/>
        <v/>
      </c>
      <c r="I30" s="4" t="str">
        <f t="shared" si="11"/>
        <v/>
      </c>
      <c r="J30" s="4" t="str">
        <f t="shared" si="16"/>
        <v/>
      </c>
      <c r="K30" s="4" t="str">
        <f t="shared" si="12"/>
        <v/>
      </c>
      <c r="L30" s="2" t="str">
        <f t="shared" si="13"/>
        <v/>
      </c>
      <c r="M30" s="4" t="str">
        <f t="shared" si="14"/>
        <v/>
      </c>
      <c r="N30" s="4" t="str">
        <f t="shared" si="15"/>
        <v/>
      </c>
      <c r="O30" s="9"/>
    </row>
    <row r="31" spans="1:15" x14ac:dyDescent="0.2">
      <c r="A31" s="2" t="str">
        <f t="shared" si="4"/>
        <v/>
      </c>
      <c r="B31" s="24" t="str">
        <f>IF(MRe!A31="","",MRe!A31)</f>
        <v/>
      </c>
      <c r="C31" s="47" t="str">
        <f>IF(MRe!I31="","",MRe!I31)</f>
        <v/>
      </c>
      <c r="D31" s="10" t="str">
        <f>MRe!L31</f>
        <v/>
      </c>
      <c r="E31" s="2" t="str">
        <f t="shared" si="0"/>
        <v/>
      </c>
      <c r="F31" s="23" t="str">
        <f t="shared" si="1"/>
        <v/>
      </c>
      <c r="G31" s="2" t="str">
        <f t="shared" si="2"/>
        <v/>
      </c>
      <c r="H31" s="4" t="str">
        <f t="shared" si="3"/>
        <v/>
      </c>
      <c r="I31" s="4" t="str">
        <f t="shared" si="11"/>
        <v/>
      </c>
      <c r="J31" s="4" t="str">
        <f t="shared" si="16"/>
        <v/>
      </c>
      <c r="K31" s="4" t="str">
        <f t="shared" si="12"/>
        <v/>
      </c>
      <c r="L31" s="2" t="str">
        <f t="shared" si="13"/>
        <v/>
      </c>
      <c r="M31" s="4" t="str">
        <f t="shared" si="14"/>
        <v/>
      </c>
      <c r="N31" s="4" t="str">
        <f t="shared" si="15"/>
        <v/>
      </c>
      <c r="O31" s="9"/>
    </row>
    <row r="32" spans="1:15" x14ac:dyDescent="0.2">
      <c r="A32" s="2" t="str">
        <f t="shared" si="4"/>
        <v/>
      </c>
      <c r="B32" s="24" t="str">
        <f>IF(MRe!A32="","",MRe!A32)</f>
        <v/>
      </c>
      <c r="C32" s="47" t="str">
        <f>IF(MRe!I32="","",MRe!I32)</f>
        <v/>
      </c>
      <c r="D32" s="10" t="str">
        <f>MRe!L32</f>
        <v/>
      </c>
      <c r="E32" s="2" t="str">
        <f t="shared" si="0"/>
        <v/>
      </c>
      <c r="F32" s="23" t="str">
        <f t="shared" si="1"/>
        <v/>
      </c>
      <c r="G32" s="2" t="str">
        <f t="shared" si="2"/>
        <v/>
      </c>
      <c r="H32" s="4" t="str">
        <f t="shared" si="3"/>
        <v/>
      </c>
      <c r="I32" s="4" t="str">
        <f t="shared" si="11"/>
        <v/>
      </c>
      <c r="J32" s="4" t="str">
        <f t="shared" si="16"/>
        <v/>
      </c>
      <c r="K32" s="4" t="str">
        <f t="shared" si="12"/>
        <v/>
      </c>
      <c r="L32" s="2" t="str">
        <f t="shared" si="13"/>
        <v/>
      </c>
      <c r="M32" s="4" t="str">
        <f t="shared" si="14"/>
        <v/>
      </c>
      <c r="N32" s="4" t="str">
        <f t="shared" si="15"/>
        <v/>
      </c>
      <c r="O32" s="9"/>
    </row>
    <row r="33" spans="1:15" x14ac:dyDescent="0.2">
      <c r="A33" s="2" t="str">
        <f t="shared" si="4"/>
        <v/>
      </c>
      <c r="B33" s="24" t="str">
        <f>IF(MRe!A33="","",MRe!A33)</f>
        <v/>
      </c>
      <c r="C33" s="47" t="str">
        <f>IF(MRe!I33="","",MRe!I33)</f>
        <v/>
      </c>
      <c r="D33" s="10" t="str">
        <f>MRe!L33</f>
        <v/>
      </c>
      <c r="E33" s="2" t="str">
        <f t="shared" si="0"/>
        <v/>
      </c>
      <c r="F33" s="23" t="str">
        <f t="shared" si="1"/>
        <v/>
      </c>
      <c r="G33" s="2" t="str">
        <f t="shared" si="2"/>
        <v/>
      </c>
      <c r="H33" s="4" t="str">
        <f t="shared" si="3"/>
        <v/>
      </c>
      <c r="I33" s="4" t="str">
        <f t="shared" si="11"/>
        <v/>
      </c>
      <c r="J33" s="4" t="str">
        <f t="shared" si="16"/>
        <v/>
      </c>
      <c r="K33" s="4" t="str">
        <f t="shared" si="12"/>
        <v/>
      </c>
      <c r="L33" s="2" t="str">
        <f t="shared" si="13"/>
        <v/>
      </c>
      <c r="M33" s="4" t="str">
        <f t="shared" si="14"/>
        <v/>
      </c>
      <c r="N33" s="4" t="str">
        <f t="shared" si="15"/>
        <v/>
      </c>
      <c r="O33" s="9"/>
    </row>
    <row r="34" spans="1:15" x14ac:dyDescent="0.2">
      <c r="A34" s="2" t="str">
        <f t="shared" si="4"/>
        <v/>
      </c>
      <c r="B34" s="24" t="str">
        <f>IF(MRe!A34="","",MRe!A34)</f>
        <v/>
      </c>
      <c r="C34" s="47" t="str">
        <f>IF(MRe!I34="","",MRe!I34)</f>
        <v/>
      </c>
      <c r="D34" s="10" t="str">
        <f>MRe!L34</f>
        <v/>
      </c>
      <c r="E34" s="2" t="str">
        <f t="shared" si="0"/>
        <v/>
      </c>
      <c r="F34" s="23" t="str">
        <f t="shared" si="1"/>
        <v/>
      </c>
      <c r="G34" s="2" t="str">
        <f t="shared" si="2"/>
        <v/>
      </c>
      <c r="H34" s="4" t="str">
        <f t="shared" si="3"/>
        <v/>
      </c>
      <c r="I34" s="4" t="str">
        <f t="shared" si="11"/>
        <v/>
      </c>
      <c r="J34" s="4" t="str">
        <f t="shared" si="16"/>
        <v/>
      </c>
      <c r="K34" s="4" t="str">
        <f t="shared" si="12"/>
        <v/>
      </c>
      <c r="L34" s="2" t="str">
        <f t="shared" si="13"/>
        <v/>
      </c>
      <c r="M34" s="4" t="str">
        <f t="shared" si="14"/>
        <v/>
      </c>
      <c r="N34" s="4" t="str">
        <f t="shared" si="15"/>
        <v/>
      </c>
      <c r="O34" s="9"/>
    </row>
    <row r="35" spans="1:15" x14ac:dyDescent="0.2">
      <c r="A35" s="2" t="str">
        <f t="shared" si="4"/>
        <v/>
      </c>
      <c r="B35" s="25" t="str">
        <f>IF(MRe!A35="","",MRe!A35)</f>
        <v/>
      </c>
      <c r="C35" s="47" t="str">
        <f>IF(MRe!I35="","",MRe!I35)</f>
        <v/>
      </c>
      <c r="D35" s="10" t="str">
        <f>MRe!L35</f>
        <v/>
      </c>
      <c r="E35" s="2" t="str">
        <f t="shared" ref="E35:E66" si="17">IF(D35="","",E34+1)</f>
        <v/>
      </c>
      <c r="F35" s="23" t="str">
        <f t="shared" si="1"/>
        <v/>
      </c>
      <c r="G35" s="2" t="str">
        <f t="shared" ref="G35:G66" si="18">IF(F35="","",G34+1)</f>
        <v/>
      </c>
      <c r="H35" s="4" t="str">
        <f t="shared" ref="H35:H66" si="19">IF(D35="","",100*(F35^(1/E35)-1))</f>
        <v/>
      </c>
      <c r="I35" s="4" t="str">
        <f t="shared" si="11"/>
        <v/>
      </c>
      <c r="J35" s="4" t="str">
        <f t="shared" si="16"/>
        <v/>
      </c>
      <c r="K35" s="4" t="str">
        <f t="shared" si="12"/>
        <v/>
      </c>
      <c r="L35" s="2" t="str">
        <f t="shared" si="13"/>
        <v/>
      </c>
      <c r="M35" s="4" t="str">
        <f t="shared" si="14"/>
        <v/>
      </c>
      <c r="N35" s="4" t="str">
        <f t="shared" si="15"/>
        <v/>
      </c>
      <c r="O35" s="9"/>
    </row>
    <row r="36" spans="1:15" x14ac:dyDescent="0.2">
      <c r="A36" s="2" t="str">
        <f t="shared" si="4"/>
        <v/>
      </c>
      <c r="B36" s="25" t="str">
        <f>IF(MRe!A36="","",MRe!A36)</f>
        <v/>
      </c>
      <c r="C36" s="47" t="str">
        <f>IF(MRe!I36="","",MRe!I36)</f>
        <v/>
      </c>
      <c r="D36" s="10" t="str">
        <f>MRe!L36</f>
        <v/>
      </c>
      <c r="E36" s="2" t="str">
        <f t="shared" si="17"/>
        <v/>
      </c>
      <c r="F36" s="23" t="str">
        <f t="shared" si="1"/>
        <v/>
      </c>
      <c r="G36" s="2" t="str">
        <f t="shared" si="18"/>
        <v/>
      </c>
      <c r="H36" s="4" t="str">
        <f t="shared" si="19"/>
        <v/>
      </c>
      <c r="I36" s="4" t="str">
        <f t="shared" si="11"/>
        <v/>
      </c>
      <c r="J36" s="4" t="str">
        <f t="shared" si="16"/>
        <v/>
      </c>
      <c r="K36" s="4" t="str">
        <f t="shared" si="12"/>
        <v/>
      </c>
      <c r="L36" s="2" t="str">
        <f t="shared" si="13"/>
        <v/>
      </c>
      <c r="M36" s="4" t="str">
        <f t="shared" si="14"/>
        <v/>
      </c>
      <c r="N36" s="4" t="str">
        <f t="shared" si="15"/>
        <v/>
      </c>
      <c r="O36" s="9"/>
    </row>
    <row r="37" spans="1:15" x14ac:dyDescent="0.2">
      <c r="A37" s="2" t="str">
        <f t="shared" si="4"/>
        <v/>
      </c>
      <c r="B37" s="24" t="str">
        <f>IF(MRe!A37="","",MRe!A37)</f>
        <v/>
      </c>
      <c r="C37" s="47" t="str">
        <f>IF(MRe!I37="","",MRe!I37)</f>
        <v/>
      </c>
      <c r="D37" s="10" t="str">
        <f>MRe!L37</f>
        <v/>
      </c>
      <c r="E37" s="2" t="str">
        <f t="shared" si="17"/>
        <v/>
      </c>
      <c r="F37" s="23" t="str">
        <f t="shared" si="1"/>
        <v/>
      </c>
      <c r="G37" s="2" t="str">
        <f t="shared" si="18"/>
        <v/>
      </c>
      <c r="H37" s="4" t="str">
        <f t="shared" si="19"/>
        <v/>
      </c>
      <c r="I37" s="4" t="str">
        <f t="shared" si="11"/>
        <v/>
      </c>
      <c r="J37" s="4" t="str">
        <f t="shared" si="16"/>
        <v/>
      </c>
      <c r="K37" s="4" t="str">
        <f t="shared" si="12"/>
        <v/>
      </c>
      <c r="L37" s="2" t="str">
        <f t="shared" si="13"/>
        <v/>
      </c>
      <c r="M37" s="4" t="str">
        <f t="shared" si="14"/>
        <v/>
      </c>
      <c r="N37" s="4" t="str">
        <f t="shared" si="15"/>
        <v/>
      </c>
      <c r="O37" s="9"/>
    </row>
    <row r="38" spans="1:15" x14ac:dyDescent="0.2">
      <c r="A38" s="2" t="str">
        <f t="shared" si="4"/>
        <v/>
      </c>
      <c r="B38" s="24" t="str">
        <f>IF(MRe!A38="","",MRe!A38)</f>
        <v/>
      </c>
      <c r="C38" s="47" t="str">
        <f>IF(MRe!I38="","",MRe!I38)</f>
        <v/>
      </c>
      <c r="D38" s="10" t="str">
        <f>MRe!L38</f>
        <v/>
      </c>
      <c r="E38" s="2" t="str">
        <f t="shared" si="17"/>
        <v/>
      </c>
      <c r="F38" s="23" t="str">
        <f t="shared" si="1"/>
        <v/>
      </c>
      <c r="G38" s="2" t="str">
        <f t="shared" si="18"/>
        <v/>
      </c>
      <c r="H38" s="4" t="str">
        <f t="shared" si="19"/>
        <v/>
      </c>
      <c r="I38" s="4" t="str">
        <f t="shared" si="11"/>
        <v/>
      </c>
      <c r="J38" s="4" t="str">
        <f t="shared" si="16"/>
        <v/>
      </c>
      <c r="K38" s="4" t="str">
        <f t="shared" si="12"/>
        <v/>
      </c>
      <c r="L38" s="2" t="str">
        <f t="shared" si="13"/>
        <v/>
      </c>
      <c r="M38" s="4" t="str">
        <f t="shared" si="14"/>
        <v/>
      </c>
      <c r="N38" s="4" t="str">
        <f t="shared" si="15"/>
        <v/>
      </c>
      <c r="O38" s="9"/>
    </row>
    <row r="39" spans="1:15" x14ac:dyDescent="0.2">
      <c r="A39" s="2" t="str">
        <f t="shared" si="4"/>
        <v/>
      </c>
      <c r="B39" s="24" t="str">
        <f>IF(MRe!A39="","",MRe!A39)</f>
        <v/>
      </c>
      <c r="C39" s="47" t="str">
        <f>IF(MRe!I39="","",MRe!I39)</f>
        <v/>
      </c>
      <c r="D39" s="10" t="str">
        <f>MRe!L39</f>
        <v/>
      </c>
      <c r="E39" s="2" t="str">
        <f t="shared" si="17"/>
        <v/>
      </c>
      <c r="F39" s="23" t="str">
        <f t="shared" si="1"/>
        <v/>
      </c>
      <c r="G39" s="2" t="str">
        <f t="shared" si="18"/>
        <v/>
      </c>
      <c r="H39" s="4" t="str">
        <f t="shared" si="19"/>
        <v/>
      </c>
      <c r="I39" s="4" t="str">
        <f t="shared" ref="I39:I67" si="20">IF(F39="","",I38+1)</f>
        <v/>
      </c>
      <c r="J39" s="4" t="str">
        <f t="shared" si="16"/>
        <v/>
      </c>
      <c r="K39" s="4" t="str">
        <f t="shared" ref="K39:K70" si="21">IF(D39="","",100*(J39^(1/I39)-1))</f>
        <v/>
      </c>
      <c r="L39" s="2" t="str">
        <f t="shared" si="13"/>
        <v/>
      </c>
      <c r="M39" s="4" t="str">
        <f t="shared" si="14"/>
        <v/>
      </c>
      <c r="N39" s="4" t="str">
        <f t="shared" si="15"/>
        <v/>
      </c>
      <c r="O39" s="9"/>
    </row>
    <row r="40" spans="1:15" x14ac:dyDescent="0.2">
      <c r="A40" s="2" t="str">
        <f t="shared" si="4"/>
        <v/>
      </c>
      <c r="B40" s="24" t="str">
        <f>IF(MRe!A40="","",MRe!A40)</f>
        <v/>
      </c>
      <c r="C40" s="47" t="str">
        <f>IF(MRe!I40="","",MRe!I40)</f>
        <v/>
      </c>
      <c r="D40" s="10" t="str">
        <f>MRe!L40</f>
        <v/>
      </c>
      <c r="E40" s="2" t="str">
        <f t="shared" si="17"/>
        <v/>
      </c>
      <c r="F40" s="23" t="str">
        <f t="shared" si="1"/>
        <v/>
      </c>
      <c r="G40" s="2" t="str">
        <f t="shared" si="18"/>
        <v/>
      </c>
      <c r="H40" s="4" t="str">
        <f t="shared" si="19"/>
        <v/>
      </c>
      <c r="I40" s="4" t="str">
        <f t="shared" si="20"/>
        <v/>
      </c>
      <c r="J40" s="4" t="str">
        <f t="shared" si="16"/>
        <v/>
      </c>
      <c r="K40" s="4" t="str">
        <f t="shared" si="21"/>
        <v/>
      </c>
      <c r="L40" s="2" t="str">
        <f t="shared" ref="L40:L67" si="22">IF(J40="","",L39+1)</f>
        <v/>
      </c>
      <c r="M40" s="4" t="str">
        <f t="shared" si="14"/>
        <v/>
      </c>
      <c r="N40" s="4" t="str">
        <f t="shared" si="15"/>
        <v/>
      </c>
      <c r="O40" s="9"/>
    </row>
    <row r="41" spans="1:15" x14ac:dyDescent="0.2">
      <c r="A41" s="2" t="str">
        <f t="shared" si="4"/>
        <v/>
      </c>
      <c r="B41" s="24" t="str">
        <f>IF(MRe!A41="","",MRe!A41)</f>
        <v/>
      </c>
      <c r="C41" s="47" t="str">
        <f>IF(MRe!I41="","",MRe!I41)</f>
        <v/>
      </c>
      <c r="D41" s="10" t="str">
        <f>MRe!L41</f>
        <v/>
      </c>
      <c r="E41" s="2" t="str">
        <f t="shared" si="17"/>
        <v/>
      </c>
      <c r="F41" s="23" t="str">
        <f t="shared" si="1"/>
        <v/>
      </c>
      <c r="G41" s="2" t="str">
        <f t="shared" si="18"/>
        <v/>
      </c>
      <c r="H41" s="4" t="str">
        <f t="shared" si="19"/>
        <v/>
      </c>
      <c r="I41" s="4" t="str">
        <f t="shared" si="20"/>
        <v/>
      </c>
      <c r="J41" s="4" t="str">
        <f t="shared" si="16"/>
        <v/>
      </c>
      <c r="K41" s="4" t="str">
        <f t="shared" si="21"/>
        <v/>
      </c>
      <c r="L41" s="2" t="str">
        <f t="shared" si="22"/>
        <v/>
      </c>
      <c r="M41" s="4" t="str">
        <f t="shared" si="14"/>
        <v/>
      </c>
      <c r="N41" s="4" t="str">
        <f t="shared" si="15"/>
        <v/>
      </c>
      <c r="O41" s="9"/>
    </row>
    <row r="42" spans="1:15" x14ac:dyDescent="0.2">
      <c r="A42" s="2" t="str">
        <f t="shared" si="4"/>
        <v/>
      </c>
      <c r="B42" s="24" t="str">
        <f>IF(MRe!A42="","",MRe!A42)</f>
        <v/>
      </c>
      <c r="C42" s="47" t="str">
        <f>IF(MRe!I42="","",MRe!I42)</f>
        <v/>
      </c>
      <c r="D42" s="10" t="str">
        <f>MRe!L42</f>
        <v/>
      </c>
      <c r="E42" s="2" t="str">
        <f t="shared" si="17"/>
        <v/>
      </c>
      <c r="F42" s="23" t="str">
        <f t="shared" si="1"/>
        <v/>
      </c>
      <c r="G42" s="2" t="str">
        <f t="shared" si="18"/>
        <v/>
      </c>
      <c r="H42" s="4" t="str">
        <f t="shared" si="19"/>
        <v/>
      </c>
      <c r="I42" s="4" t="str">
        <f t="shared" si="20"/>
        <v/>
      </c>
      <c r="J42" s="4" t="str">
        <f t="shared" si="16"/>
        <v/>
      </c>
      <c r="K42" s="4" t="str">
        <f t="shared" si="21"/>
        <v/>
      </c>
      <c r="L42" s="2" t="str">
        <f t="shared" si="22"/>
        <v/>
      </c>
      <c r="M42" s="4" t="str">
        <f t="shared" si="14"/>
        <v/>
      </c>
      <c r="N42" s="4" t="str">
        <f t="shared" si="15"/>
        <v/>
      </c>
      <c r="O42" s="9"/>
    </row>
    <row r="43" spans="1:15" x14ac:dyDescent="0.2">
      <c r="A43" s="2" t="str">
        <f t="shared" si="4"/>
        <v/>
      </c>
      <c r="B43" s="24" t="str">
        <f>IF(MRe!A43="","",MRe!A43)</f>
        <v/>
      </c>
      <c r="C43" s="47" t="str">
        <f>IF(MRe!I43="","",MRe!I43)</f>
        <v/>
      </c>
      <c r="D43" s="10" t="str">
        <f>MRe!L43</f>
        <v/>
      </c>
      <c r="E43" s="2" t="str">
        <f t="shared" si="17"/>
        <v/>
      </c>
      <c r="F43" s="23" t="str">
        <f t="shared" si="1"/>
        <v/>
      </c>
      <c r="G43" s="2" t="str">
        <f t="shared" si="18"/>
        <v/>
      </c>
      <c r="H43" s="4" t="str">
        <f t="shared" si="19"/>
        <v/>
      </c>
      <c r="I43" s="4" t="str">
        <f t="shared" si="20"/>
        <v/>
      </c>
      <c r="J43" s="4" t="str">
        <f t="shared" si="16"/>
        <v/>
      </c>
      <c r="K43" s="4" t="str">
        <f t="shared" si="21"/>
        <v/>
      </c>
      <c r="L43" s="2" t="str">
        <f t="shared" si="22"/>
        <v/>
      </c>
      <c r="M43" s="4" t="str">
        <f t="shared" si="14"/>
        <v/>
      </c>
      <c r="N43" s="4" t="str">
        <f t="shared" si="15"/>
        <v/>
      </c>
      <c r="O43" s="9"/>
    </row>
    <row r="44" spans="1:15" x14ac:dyDescent="0.2">
      <c r="A44" s="2" t="str">
        <f t="shared" si="4"/>
        <v/>
      </c>
      <c r="B44" s="24" t="str">
        <f>IF(MRe!A44="","",MRe!A44)</f>
        <v/>
      </c>
      <c r="C44" s="47" t="str">
        <f>IF(MRe!I44="","",MRe!I44)</f>
        <v/>
      </c>
      <c r="D44" s="10" t="str">
        <f>MRe!L44</f>
        <v/>
      </c>
      <c r="E44" s="2" t="str">
        <f t="shared" si="17"/>
        <v/>
      </c>
      <c r="F44" s="23" t="str">
        <f t="shared" si="1"/>
        <v/>
      </c>
      <c r="G44" s="2" t="str">
        <f t="shared" si="18"/>
        <v/>
      </c>
      <c r="H44" s="4" t="str">
        <f t="shared" si="19"/>
        <v/>
      </c>
      <c r="I44" s="4" t="str">
        <f t="shared" si="20"/>
        <v/>
      </c>
      <c r="J44" s="4" t="str">
        <f t="shared" si="16"/>
        <v/>
      </c>
      <c r="K44" s="4" t="str">
        <f t="shared" si="21"/>
        <v/>
      </c>
      <c r="L44" s="2" t="str">
        <f t="shared" si="22"/>
        <v/>
      </c>
      <c r="M44" s="4" t="str">
        <f t="shared" si="14"/>
        <v/>
      </c>
      <c r="N44" s="4" t="str">
        <f t="shared" si="15"/>
        <v/>
      </c>
      <c r="O44" s="9"/>
    </row>
    <row r="45" spans="1:15" x14ac:dyDescent="0.2">
      <c r="A45" s="2" t="str">
        <f t="shared" si="4"/>
        <v/>
      </c>
      <c r="B45" s="24" t="str">
        <f>IF(MRe!A45="","",MRe!A45)</f>
        <v/>
      </c>
      <c r="C45" s="47" t="str">
        <f>IF(MRe!I45="","",MRe!I45)</f>
        <v/>
      </c>
      <c r="D45" s="10" t="str">
        <f>MRe!L45</f>
        <v/>
      </c>
      <c r="E45" s="2" t="str">
        <f t="shared" si="17"/>
        <v/>
      </c>
      <c r="F45" s="23" t="str">
        <f t="shared" si="1"/>
        <v/>
      </c>
      <c r="G45" s="2" t="str">
        <f t="shared" si="18"/>
        <v/>
      </c>
      <c r="H45" s="4" t="str">
        <f t="shared" si="19"/>
        <v/>
      </c>
      <c r="I45" s="4" t="str">
        <f t="shared" si="20"/>
        <v/>
      </c>
      <c r="J45" s="4" t="str">
        <f t="shared" si="16"/>
        <v/>
      </c>
      <c r="K45" s="4" t="str">
        <f t="shared" si="21"/>
        <v/>
      </c>
      <c r="L45" s="2" t="str">
        <f t="shared" si="22"/>
        <v/>
      </c>
      <c r="M45" s="4" t="str">
        <f t="shared" si="14"/>
        <v/>
      </c>
      <c r="N45" s="4" t="str">
        <f t="shared" si="15"/>
        <v/>
      </c>
      <c r="O45" s="9"/>
    </row>
    <row r="46" spans="1:15" x14ac:dyDescent="0.2">
      <c r="A46" s="2" t="str">
        <f t="shared" si="4"/>
        <v/>
      </c>
      <c r="B46" s="25" t="str">
        <f>IF(MRe!A46="","",MRe!A46)</f>
        <v/>
      </c>
      <c r="C46" s="47" t="str">
        <f>IF(MRe!I46="","",MRe!I46)</f>
        <v/>
      </c>
      <c r="D46" s="10" t="str">
        <f>MRe!L46</f>
        <v/>
      </c>
      <c r="E46" s="2" t="str">
        <f t="shared" si="17"/>
        <v/>
      </c>
      <c r="F46" s="23" t="str">
        <f t="shared" si="1"/>
        <v/>
      </c>
      <c r="G46" s="2" t="str">
        <f t="shared" si="18"/>
        <v/>
      </c>
      <c r="H46" s="4" t="str">
        <f t="shared" si="19"/>
        <v/>
      </c>
      <c r="I46" s="4" t="str">
        <f t="shared" si="20"/>
        <v/>
      </c>
      <c r="J46" s="4" t="str">
        <f t="shared" si="16"/>
        <v/>
      </c>
      <c r="K46" s="4" t="str">
        <f t="shared" si="21"/>
        <v/>
      </c>
      <c r="L46" s="2" t="str">
        <f t="shared" si="22"/>
        <v/>
      </c>
      <c r="M46" s="4" t="str">
        <f t="shared" si="14"/>
        <v/>
      </c>
      <c r="N46" s="4" t="str">
        <f t="shared" si="15"/>
        <v/>
      </c>
      <c r="O46" s="9"/>
    </row>
    <row r="47" spans="1:15" x14ac:dyDescent="0.2">
      <c r="A47" s="2" t="str">
        <f t="shared" si="4"/>
        <v/>
      </c>
      <c r="B47" s="25" t="str">
        <f>IF(MRe!A47="","",MRe!A47)</f>
        <v/>
      </c>
      <c r="C47" s="47" t="str">
        <f>IF(MRe!I47="","",MRe!I47)</f>
        <v/>
      </c>
      <c r="D47" s="10" t="str">
        <f>MRe!L47</f>
        <v/>
      </c>
      <c r="E47" s="2" t="str">
        <f t="shared" si="17"/>
        <v/>
      </c>
      <c r="F47" s="23" t="str">
        <f t="shared" si="1"/>
        <v/>
      </c>
      <c r="G47" s="2" t="str">
        <f t="shared" si="18"/>
        <v/>
      </c>
      <c r="H47" s="4" t="str">
        <f t="shared" si="19"/>
        <v/>
      </c>
      <c r="I47" s="4" t="str">
        <f t="shared" si="20"/>
        <v/>
      </c>
      <c r="J47" s="4" t="str">
        <f t="shared" si="16"/>
        <v/>
      </c>
      <c r="K47" s="4" t="str">
        <f t="shared" si="21"/>
        <v/>
      </c>
      <c r="L47" s="2" t="str">
        <f t="shared" si="22"/>
        <v/>
      </c>
      <c r="M47" s="4" t="str">
        <f t="shared" si="14"/>
        <v/>
      </c>
      <c r="N47" s="4" t="str">
        <f t="shared" si="15"/>
        <v/>
      </c>
      <c r="O47" s="9"/>
    </row>
    <row r="48" spans="1:15" x14ac:dyDescent="0.2">
      <c r="A48" s="2" t="str">
        <f t="shared" si="4"/>
        <v/>
      </c>
      <c r="B48" s="24" t="str">
        <f>IF(MRe!A48="","",MRe!A48)</f>
        <v/>
      </c>
      <c r="C48" s="47" t="str">
        <f>IF(MRe!I48="","",MRe!I48)</f>
        <v/>
      </c>
      <c r="D48" s="10" t="str">
        <f>MRe!L48</f>
        <v/>
      </c>
      <c r="E48" s="2" t="str">
        <f t="shared" si="17"/>
        <v/>
      </c>
      <c r="F48" s="23" t="str">
        <f t="shared" si="1"/>
        <v/>
      </c>
      <c r="G48" s="2" t="str">
        <f t="shared" si="18"/>
        <v/>
      </c>
      <c r="H48" s="4" t="str">
        <f t="shared" si="19"/>
        <v/>
      </c>
      <c r="I48" s="4" t="str">
        <f t="shared" si="20"/>
        <v/>
      </c>
      <c r="J48" s="4" t="str">
        <f t="shared" si="16"/>
        <v/>
      </c>
      <c r="K48" s="4" t="str">
        <f t="shared" si="21"/>
        <v/>
      </c>
      <c r="L48" s="2" t="str">
        <f t="shared" si="22"/>
        <v/>
      </c>
      <c r="M48" s="4" t="str">
        <f t="shared" si="14"/>
        <v/>
      </c>
      <c r="N48" s="4" t="str">
        <f t="shared" si="15"/>
        <v/>
      </c>
      <c r="O48" s="9"/>
    </row>
    <row r="49" spans="1:15" x14ac:dyDescent="0.2">
      <c r="A49" s="2" t="str">
        <f t="shared" si="4"/>
        <v/>
      </c>
      <c r="B49" s="24" t="str">
        <f>IF(MRe!A49="","",MRe!A49)</f>
        <v/>
      </c>
      <c r="C49" s="47" t="str">
        <f>IF(MRe!I49="","",MRe!I49)</f>
        <v/>
      </c>
      <c r="D49" s="10" t="str">
        <f>MRe!L49</f>
        <v/>
      </c>
      <c r="E49" s="2" t="str">
        <f t="shared" si="17"/>
        <v/>
      </c>
      <c r="F49" s="23" t="str">
        <f t="shared" si="1"/>
        <v/>
      </c>
      <c r="G49" s="2" t="str">
        <f t="shared" si="18"/>
        <v/>
      </c>
      <c r="H49" s="4" t="str">
        <f t="shared" si="19"/>
        <v/>
      </c>
      <c r="I49" s="4" t="str">
        <f t="shared" si="20"/>
        <v/>
      </c>
      <c r="J49" s="4" t="str">
        <f t="shared" si="16"/>
        <v/>
      </c>
      <c r="K49" s="4" t="str">
        <f t="shared" si="21"/>
        <v/>
      </c>
      <c r="L49" s="2" t="str">
        <f t="shared" si="22"/>
        <v/>
      </c>
      <c r="M49" s="4" t="str">
        <f t="shared" si="14"/>
        <v/>
      </c>
      <c r="N49" s="4" t="str">
        <f t="shared" si="15"/>
        <v/>
      </c>
      <c r="O49" s="9"/>
    </row>
    <row r="50" spans="1:15" x14ac:dyDescent="0.2">
      <c r="A50" s="2" t="str">
        <f t="shared" si="4"/>
        <v/>
      </c>
      <c r="B50" s="24" t="str">
        <f>IF(MRe!A50="","",MRe!A50)</f>
        <v/>
      </c>
      <c r="C50" s="47" t="str">
        <f>IF(MRe!I50="","",MRe!I50)</f>
        <v/>
      </c>
      <c r="D50" s="10" t="str">
        <f>MRe!L50</f>
        <v/>
      </c>
      <c r="E50" s="2" t="str">
        <f t="shared" si="17"/>
        <v/>
      </c>
      <c r="F50" s="23" t="str">
        <f t="shared" si="1"/>
        <v/>
      </c>
      <c r="G50" s="2" t="str">
        <f t="shared" si="18"/>
        <v/>
      </c>
      <c r="H50" s="4" t="str">
        <f t="shared" si="19"/>
        <v/>
      </c>
      <c r="I50" s="4" t="str">
        <f t="shared" si="20"/>
        <v/>
      </c>
      <c r="J50" s="4" t="str">
        <f t="shared" si="16"/>
        <v/>
      </c>
      <c r="K50" s="4" t="str">
        <f t="shared" si="21"/>
        <v/>
      </c>
      <c r="L50" s="2" t="str">
        <f t="shared" si="22"/>
        <v/>
      </c>
      <c r="M50" s="4" t="str">
        <f t="shared" si="14"/>
        <v/>
      </c>
      <c r="N50" s="4" t="str">
        <f t="shared" si="15"/>
        <v/>
      </c>
      <c r="O50" s="9"/>
    </row>
    <row r="51" spans="1:15" x14ac:dyDescent="0.2">
      <c r="A51" s="2" t="str">
        <f t="shared" si="4"/>
        <v/>
      </c>
      <c r="B51" s="24" t="str">
        <f>IF(MRe!A51="","",MRe!A51)</f>
        <v/>
      </c>
      <c r="C51" s="47" t="str">
        <f>IF(MRe!I51="","",MRe!I51)</f>
        <v/>
      </c>
      <c r="D51" s="10" t="str">
        <f>MRe!L51</f>
        <v/>
      </c>
      <c r="E51" s="2" t="str">
        <f t="shared" si="17"/>
        <v/>
      </c>
      <c r="F51" s="23" t="str">
        <f t="shared" si="1"/>
        <v/>
      </c>
      <c r="G51" s="2" t="str">
        <f t="shared" si="18"/>
        <v/>
      </c>
      <c r="H51" s="4" t="str">
        <f t="shared" si="19"/>
        <v/>
      </c>
      <c r="I51" s="4" t="str">
        <f t="shared" si="20"/>
        <v/>
      </c>
      <c r="J51" s="4" t="str">
        <f t="shared" si="16"/>
        <v/>
      </c>
      <c r="K51" s="4" t="str">
        <f t="shared" si="21"/>
        <v/>
      </c>
      <c r="L51" s="2" t="str">
        <f t="shared" si="22"/>
        <v/>
      </c>
      <c r="M51" s="4" t="str">
        <f t="shared" si="14"/>
        <v/>
      </c>
      <c r="N51" s="4" t="str">
        <f t="shared" si="15"/>
        <v/>
      </c>
      <c r="O51" s="9"/>
    </row>
    <row r="52" spans="1:15" x14ac:dyDescent="0.2">
      <c r="A52" s="2" t="str">
        <f t="shared" si="4"/>
        <v/>
      </c>
      <c r="B52" s="24" t="str">
        <f>IF(MRe!A52="","",MRe!A52)</f>
        <v/>
      </c>
      <c r="C52" s="47" t="str">
        <f>IF(MRe!I52="","",MRe!I52)</f>
        <v/>
      </c>
      <c r="D52" s="10" t="str">
        <f>MRe!L52</f>
        <v/>
      </c>
      <c r="E52" s="2" t="str">
        <f t="shared" si="17"/>
        <v/>
      </c>
      <c r="F52" s="23" t="str">
        <f t="shared" si="1"/>
        <v/>
      </c>
      <c r="G52" s="2" t="str">
        <f t="shared" si="18"/>
        <v/>
      </c>
      <c r="H52" s="4" t="str">
        <f t="shared" si="19"/>
        <v/>
      </c>
      <c r="I52" s="4" t="str">
        <f t="shared" si="20"/>
        <v/>
      </c>
      <c r="J52" s="4" t="str">
        <f t="shared" si="16"/>
        <v/>
      </c>
      <c r="K52" s="4" t="str">
        <f t="shared" si="21"/>
        <v/>
      </c>
      <c r="L52" s="2" t="str">
        <f t="shared" si="22"/>
        <v/>
      </c>
      <c r="M52" s="4" t="str">
        <f t="shared" si="14"/>
        <v/>
      </c>
      <c r="N52" s="4" t="str">
        <f t="shared" si="15"/>
        <v/>
      </c>
      <c r="O52" s="9"/>
    </row>
    <row r="53" spans="1:15" x14ac:dyDescent="0.2">
      <c r="A53" s="2" t="str">
        <f t="shared" si="4"/>
        <v/>
      </c>
      <c r="B53" s="24" t="str">
        <f>IF(MRe!A53="","",MRe!A53)</f>
        <v/>
      </c>
      <c r="C53" s="47" t="str">
        <f>IF(MRe!I53="","",MRe!I53)</f>
        <v/>
      </c>
      <c r="D53" s="10" t="str">
        <f>MRe!L53</f>
        <v/>
      </c>
      <c r="E53" s="2" t="str">
        <f t="shared" si="17"/>
        <v/>
      </c>
      <c r="F53" s="23" t="str">
        <f t="shared" si="1"/>
        <v/>
      </c>
      <c r="G53" s="2" t="str">
        <f t="shared" si="18"/>
        <v/>
      </c>
      <c r="H53" s="4" t="str">
        <f t="shared" si="19"/>
        <v/>
      </c>
      <c r="I53" s="4" t="str">
        <f t="shared" si="20"/>
        <v/>
      </c>
      <c r="J53" s="4" t="str">
        <f t="shared" si="16"/>
        <v/>
      </c>
      <c r="K53" s="4" t="str">
        <f t="shared" si="21"/>
        <v/>
      </c>
      <c r="L53" s="2" t="str">
        <f t="shared" si="22"/>
        <v/>
      </c>
      <c r="M53" s="4" t="str">
        <f t="shared" si="14"/>
        <v/>
      </c>
      <c r="N53" s="4" t="str">
        <f t="shared" si="15"/>
        <v/>
      </c>
      <c r="O53" s="9"/>
    </row>
    <row r="54" spans="1:15" x14ac:dyDescent="0.2">
      <c r="A54" s="2" t="str">
        <f t="shared" si="4"/>
        <v/>
      </c>
      <c r="B54" s="24" t="str">
        <f>IF(MRe!A54="","",MRe!A54)</f>
        <v/>
      </c>
      <c r="C54" s="47" t="str">
        <f>IF(MRe!I54="","",MRe!I54)</f>
        <v/>
      </c>
      <c r="D54" s="10" t="str">
        <f>MRe!L54</f>
        <v/>
      </c>
      <c r="E54" s="2" t="str">
        <f t="shared" si="17"/>
        <v/>
      </c>
      <c r="F54" s="23" t="str">
        <f t="shared" si="1"/>
        <v/>
      </c>
      <c r="G54" s="2" t="str">
        <f t="shared" si="18"/>
        <v/>
      </c>
      <c r="H54" s="4" t="str">
        <f t="shared" si="19"/>
        <v/>
      </c>
      <c r="I54" s="4" t="str">
        <f t="shared" si="20"/>
        <v/>
      </c>
      <c r="J54" s="4" t="str">
        <f t="shared" si="16"/>
        <v/>
      </c>
      <c r="K54" s="4" t="str">
        <f t="shared" si="21"/>
        <v/>
      </c>
      <c r="L54" s="2" t="str">
        <f t="shared" si="22"/>
        <v/>
      </c>
      <c r="M54" s="4" t="str">
        <f t="shared" si="14"/>
        <v/>
      </c>
      <c r="N54" s="4" t="str">
        <f t="shared" si="15"/>
        <v/>
      </c>
      <c r="O54" s="9"/>
    </row>
    <row r="55" spans="1:15" x14ac:dyDescent="0.2">
      <c r="A55" s="2" t="str">
        <f t="shared" si="4"/>
        <v/>
      </c>
      <c r="B55" s="24" t="str">
        <f>IF(MRe!A55="","",MRe!A55)</f>
        <v/>
      </c>
      <c r="C55" s="47" t="str">
        <f>IF(MRe!I55="","",MRe!I55)</f>
        <v/>
      </c>
      <c r="D55" s="10" t="str">
        <f>MRe!L55</f>
        <v/>
      </c>
      <c r="E55" s="2" t="str">
        <f t="shared" si="17"/>
        <v/>
      </c>
      <c r="F55" s="23" t="str">
        <f t="shared" si="1"/>
        <v/>
      </c>
      <c r="G55" s="2" t="str">
        <f t="shared" si="18"/>
        <v/>
      </c>
      <c r="H55" s="4" t="str">
        <f t="shared" si="19"/>
        <v/>
      </c>
      <c r="I55" s="4" t="str">
        <f t="shared" si="20"/>
        <v/>
      </c>
      <c r="J55" s="4" t="str">
        <f t="shared" si="16"/>
        <v/>
      </c>
      <c r="K55" s="4" t="str">
        <f t="shared" si="21"/>
        <v/>
      </c>
      <c r="L55" s="2" t="str">
        <f t="shared" si="22"/>
        <v/>
      </c>
      <c r="M55" s="4" t="str">
        <f t="shared" si="14"/>
        <v/>
      </c>
      <c r="N55" s="4" t="str">
        <f t="shared" si="15"/>
        <v/>
      </c>
      <c r="O55" s="9"/>
    </row>
    <row r="56" spans="1:15" x14ac:dyDescent="0.2">
      <c r="A56" s="2" t="str">
        <f t="shared" si="4"/>
        <v/>
      </c>
      <c r="B56" s="24" t="str">
        <f>IF(MRe!A56="","",MRe!A56)</f>
        <v/>
      </c>
      <c r="C56" s="47" t="str">
        <f>IF(MRe!I56="","",MRe!I56)</f>
        <v/>
      </c>
      <c r="D56" s="10" t="str">
        <f>MRe!L56</f>
        <v/>
      </c>
      <c r="E56" s="2" t="str">
        <f t="shared" si="17"/>
        <v/>
      </c>
      <c r="F56" s="23" t="str">
        <f t="shared" si="1"/>
        <v/>
      </c>
      <c r="G56" s="2" t="str">
        <f t="shared" si="18"/>
        <v/>
      </c>
      <c r="H56" s="4" t="str">
        <f t="shared" si="19"/>
        <v/>
      </c>
      <c r="I56" s="4" t="str">
        <f t="shared" si="20"/>
        <v/>
      </c>
      <c r="J56" s="4" t="str">
        <f t="shared" si="16"/>
        <v/>
      </c>
      <c r="K56" s="4" t="str">
        <f t="shared" si="21"/>
        <v/>
      </c>
      <c r="L56" s="2" t="str">
        <f t="shared" si="22"/>
        <v/>
      </c>
      <c r="M56" s="4" t="str">
        <f t="shared" si="14"/>
        <v/>
      </c>
      <c r="N56" s="4" t="str">
        <f t="shared" si="15"/>
        <v/>
      </c>
      <c r="O56" s="9"/>
    </row>
    <row r="57" spans="1:15" x14ac:dyDescent="0.2">
      <c r="A57" s="2" t="str">
        <f t="shared" si="4"/>
        <v/>
      </c>
      <c r="B57" s="24" t="str">
        <f>IF(MRe!A57="","",MRe!A57)</f>
        <v/>
      </c>
      <c r="C57" s="47" t="str">
        <f>IF(MRe!I57="","",MRe!I57)</f>
        <v/>
      </c>
      <c r="D57" s="10" t="str">
        <f>MRe!L57</f>
        <v/>
      </c>
      <c r="E57" s="2" t="str">
        <f t="shared" si="17"/>
        <v/>
      </c>
      <c r="F57" s="23" t="str">
        <f t="shared" si="1"/>
        <v/>
      </c>
      <c r="G57" s="2" t="str">
        <f t="shared" si="18"/>
        <v/>
      </c>
      <c r="H57" s="4" t="str">
        <f t="shared" si="19"/>
        <v/>
      </c>
      <c r="I57" s="4" t="str">
        <f t="shared" si="20"/>
        <v/>
      </c>
      <c r="J57" s="4" t="str">
        <f t="shared" si="16"/>
        <v/>
      </c>
      <c r="K57" s="4" t="str">
        <f t="shared" si="21"/>
        <v/>
      </c>
      <c r="L57" s="2" t="str">
        <f t="shared" si="22"/>
        <v/>
      </c>
      <c r="M57" s="4" t="str">
        <f t="shared" si="14"/>
        <v/>
      </c>
      <c r="N57" s="4" t="str">
        <f t="shared" si="15"/>
        <v/>
      </c>
      <c r="O57" s="9"/>
    </row>
    <row r="58" spans="1:15" x14ac:dyDescent="0.2">
      <c r="A58" s="2" t="str">
        <f t="shared" si="4"/>
        <v/>
      </c>
      <c r="B58" s="24" t="str">
        <f>IF(MRe!A58="","",MRe!A58)</f>
        <v/>
      </c>
      <c r="C58" s="47" t="str">
        <f>IF(MRe!I58="","",MRe!I58)</f>
        <v/>
      </c>
      <c r="D58" s="10" t="str">
        <f>MRe!L58</f>
        <v/>
      </c>
      <c r="E58" s="2" t="str">
        <f t="shared" si="17"/>
        <v/>
      </c>
      <c r="F58" s="23" t="str">
        <f t="shared" si="1"/>
        <v/>
      </c>
      <c r="G58" s="2" t="str">
        <f t="shared" si="18"/>
        <v/>
      </c>
      <c r="H58" s="4" t="str">
        <f t="shared" si="19"/>
        <v/>
      </c>
      <c r="I58" s="4" t="str">
        <f t="shared" si="20"/>
        <v/>
      </c>
      <c r="J58" s="4" t="str">
        <f t="shared" si="16"/>
        <v/>
      </c>
      <c r="K58" s="4" t="str">
        <f t="shared" si="21"/>
        <v/>
      </c>
      <c r="L58" s="2" t="str">
        <f t="shared" si="22"/>
        <v/>
      </c>
      <c r="M58" s="4" t="str">
        <f t="shared" si="14"/>
        <v/>
      </c>
      <c r="N58" s="4" t="str">
        <f t="shared" si="15"/>
        <v/>
      </c>
      <c r="O58" s="9"/>
    </row>
    <row r="59" spans="1:15" x14ac:dyDescent="0.2">
      <c r="A59" s="2" t="str">
        <f t="shared" si="4"/>
        <v/>
      </c>
      <c r="B59" s="24" t="str">
        <f>IF(MRe!A59="","",MRe!A59)</f>
        <v/>
      </c>
      <c r="C59" s="47" t="str">
        <f>IF(MRe!I59="","",MRe!I59)</f>
        <v/>
      </c>
      <c r="D59" s="10" t="str">
        <f>MRe!L59</f>
        <v/>
      </c>
      <c r="E59" s="2" t="str">
        <f t="shared" si="17"/>
        <v/>
      </c>
      <c r="F59" s="23" t="str">
        <f t="shared" si="1"/>
        <v/>
      </c>
      <c r="G59" s="2" t="str">
        <f t="shared" si="18"/>
        <v/>
      </c>
      <c r="H59" s="4" t="str">
        <f t="shared" si="19"/>
        <v/>
      </c>
      <c r="I59" s="4" t="str">
        <f t="shared" si="20"/>
        <v/>
      </c>
      <c r="J59" s="4" t="str">
        <f t="shared" si="16"/>
        <v/>
      </c>
      <c r="K59" s="4" t="str">
        <f t="shared" si="21"/>
        <v/>
      </c>
      <c r="L59" s="2" t="str">
        <f t="shared" si="22"/>
        <v/>
      </c>
      <c r="M59" s="4" t="str">
        <f t="shared" si="14"/>
        <v/>
      </c>
      <c r="N59" s="4" t="str">
        <f t="shared" si="15"/>
        <v/>
      </c>
      <c r="O59" s="9"/>
    </row>
    <row r="60" spans="1:15" x14ac:dyDescent="0.2">
      <c r="A60" s="2" t="str">
        <f t="shared" si="4"/>
        <v/>
      </c>
      <c r="B60" s="24" t="str">
        <f>IF(MRe!A60="","",MRe!A60)</f>
        <v/>
      </c>
      <c r="C60" s="47" t="str">
        <f>IF(MRe!I60="","",MRe!I60)</f>
        <v/>
      </c>
      <c r="D60" s="10" t="str">
        <f>MRe!L60</f>
        <v/>
      </c>
      <c r="E60" s="2" t="str">
        <f t="shared" si="17"/>
        <v/>
      </c>
      <c r="F60" s="23" t="str">
        <f t="shared" si="1"/>
        <v/>
      </c>
      <c r="G60" s="2" t="str">
        <f t="shared" si="18"/>
        <v/>
      </c>
      <c r="H60" s="4" t="str">
        <f t="shared" si="19"/>
        <v/>
      </c>
      <c r="I60" s="4" t="str">
        <f t="shared" si="20"/>
        <v/>
      </c>
      <c r="J60" s="4" t="str">
        <f t="shared" si="16"/>
        <v/>
      </c>
      <c r="K60" s="4" t="str">
        <f t="shared" si="21"/>
        <v/>
      </c>
      <c r="L60" s="2" t="str">
        <f t="shared" si="22"/>
        <v/>
      </c>
      <c r="M60" s="4" t="str">
        <f t="shared" si="14"/>
        <v/>
      </c>
      <c r="N60" s="4" t="str">
        <f t="shared" si="15"/>
        <v/>
      </c>
      <c r="O60" s="9"/>
    </row>
    <row r="61" spans="1:15" x14ac:dyDescent="0.2">
      <c r="A61" s="2" t="str">
        <f t="shared" si="4"/>
        <v/>
      </c>
      <c r="B61" s="24" t="str">
        <f>IF(MRe!A61="","",MRe!A61)</f>
        <v/>
      </c>
      <c r="C61" s="47" t="str">
        <f>IF(MRe!I61="","",MRe!I61)</f>
        <v/>
      </c>
      <c r="D61" s="10" t="str">
        <f>MRe!L61</f>
        <v/>
      </c>
      <c r="E61" s="2" t="str">
        <f t="shared" si="17"/>
        <v/>
      </c>
      <c r="F61" s="23" t="str">
        <f t="shared" si="1"/>
        <v/>
      </c>
      <c r="G61" s="2" t="str">
        <f t="shared" si="18"/>
        <v/>
      </c>
      <c r="H61" s="4" t="str">
        <f t="shared" si="19"/>
        <v/>
      </c>
      <c r="I61" s="4" t="str">
        <f t="shared" si="20"/>
        <v/>
      </c>
      <c r="J61" s="4" t="str">
        <f t="shared" si="16"/>
        <v/>
      </c>
      <c r="K61" s="4" t="str">
        <f t="shared" si="21"/>
        <v/>
      </c>
      <c r="L61" s="2" t="str">
        <f t="shared" si="22"/>
        <v/>
      </c>
      <c r="M61" s="4" t="str">
        <f t="shared" si="14"/>
        <v/>
      </c>
      <c r="N61" s="4" t="str">
        <f t="shared" si="15"/>
        <v/>
      </c>
      <c r="O61" s="9"/>
    </row>
    <row r="62" spans="1:15" x14ac:dyDescent="0.2">
      <c r="A62" s="2" t="str">
        <f t="shared" si="4"/>
        <v/>
      </c>
      <c r="B62" s="24" t="str">
        <f>IF(MRe!A62="","",MRe!A62)</f>
        <v/>
      </c>
      <c r="C62" s="47" t="str">
        <f>IF(MRe!I62="","",MRe!I62)</f>
        <v/>
      </c>
      <c r="D62" s="10" t="str">
        <f>MRe!L62</f>
        <v/>
      </c>
      <c r="E62" s="2" t="str">
        <f t="shared" si="17"/>
        <v/>
      </c>
      <c r="F62" s="23" t="str">
        <f t="shared" si="1"/>
        <v/>
      </c>
      <c r="G62" s="2" t="str">
        <f t="shared" si="18"/>
        <v/>
      </c>
      <c r="H62" s="4" t="str">
        <f t="shared" si="19"/>
        <v/>
      </c>
      <c r="I62" s="4" t="str">
        <f t="shared" si="20"/>
        <v/>
      </c>
      <c r="J62" s="4" t="str">
        <f t="shared" si="16"/>
        <v/>
      </c>
      <c r="K62" s="4" t="str">
        <f t="shared" si="21"/>
        <v/>
      </c>
      <c r="L62" s="2" t="str">
        <f t="shared" si="22"/>
        <v/>
      </c>
      <c r="M62" s="4" t="str">
        <f t="shared" si="14"/>
        <v/>
      </c>
      <c r="N62" s="4" t="str">
        <f t="shared" si="15"/>
        <v/>
      </c>
      <c r="O62" s="9"/>
    </row>
    <row r="63" spans="1:15" x14ac:dyDescent="0.2">
      <c r="A63" s="2" t="str">
        <f t="shared" si="4"/>
        <v/>
      </c>
      <c r="B63" s="24" t="str">
        <f>IF(MRe!A63="","",MRe!A63)</f>
        <v/>
      </c>
      <c r="C63" s="47" t="str">
        <f>IF(MRe!I63="","",MRe!I63)</f>
        <v/>
      </c>
      <c r="D63" s="10" t="str">
        <f>MRe!L63</f>
        <v/>
      </c>
      <c r="E63" s="2" t="str">
        <f t="shared" si="17"/>
        <v/>
      </c>
      <c r="F63" s="23" t="str">
        <f t="shared" si="1"/>
        <v/>
      </c>
      <c r="G63" s="2" t="str">
        <f t="shared" si="18"/>
        <v/>
      </c>
      <c r="H63" s="4" t="str">
        <f t="shared" si="19"/>
        <v/>
      </c>
      <c r="I63" s="4" t="str">
        <f t="shared" si="20"/>
        <v/>
      </c>
      <c r="J63" s="4" t="str">
        <f t="shared" si="16"/>
        <v/>
      </c>
      <c r="K63" s="4" t="str">
        <f t="shared" si="21"/>
        <v/>
      </c>
      <c r="L63" s="2" t="str">
        <f t="shared" si="22"/>
        <v/>
      </c>
      <c r="M63" s="4" t="str">
        <f t="shared" si="14"/>
        <v/>
      </c>
      <c r="N63" s="4" t="str">
        <f t="shared" si="15"/>
        <v/>
      </c>
      <c r="O63" s="9"/>
    </row>
    <row r="64" spans="1:15" x14ac:dyDescent="0.2">
      <c r="A64" s="2" t="str">
        <f t="shared" si="4"/>
        <v/>
      </c>
      <c r="B64" s="24" t="str">
        <f>IF(MRe!A64="","",MRe!A64)</f>
        <v/>
      </c>
      <c r="C64" s="47" t="str">
        <f>IF(MRe!I64="","",MRe!I64)</f>
        <v/>
      </c>
      <c r="D64" s="10" t="str">
        <f>MRe!L64</f>
        <v/>
      </c>
      <c r="E64" s="2" t="str">
        <f t="shared" si="17"/>
        <v/>
      </c>
      <c r="F64" s="23" t="str">
        <f t="shared" si="1"/>
        <v/>
      </c>
      <c r="G64" s="2" t="str">
        <f t="shared" si="18"/>
        <v/>
      </c>
      <c r="H64" s="4" t="str">
        <f t="shared" si="19"/>
        <v/>
      </c>
      <c r="I64" s="4" t="str">
        <f t="shared" si="20"/>
        <v/>
      </c>
      <c r="J64" s="4" t="str">
        <f t="shared" si="16"/>
        <v/>
      </c>
      <c r="K64" s="4" t="str">
        <f t="shared" si="21"/>
        <v/>
      </c>
      <c r="L64" s="2" t="str">
        <f t="shared" si="22"/>
        <v/>
      </c>
      <c r="M64" s="4" t="str">
        <f t="shared" si="14"/>
        <v/>
      </c>
      <c r="N64" s="4" t="str">
        <f t="shared" si="15"/>
        <v/>
      </c>
      <c r="O64" s="9"/>
    </row>
    <row r="65" spans="1:15" x14ac:dyDescent="0.2">
      <c r="A65" s="2" t="str">
        <f t="shared" si="4"/>
        <v/>
      </c>
      <c r="B65" s="24" t="str">
        <f>IF(MRe!A65="","",MRe!A65)</f>
        <v/>
      </c>
      <c r="C65" s="47" t="str">
        <f>IF(MRe!I65="","",MRe!I65)</f>
        <v/>
      </c>
      <c r="D65" s="10" t="str">
        <f>MRe!L65</f>
        <v/>
      </c>
      <c r="E65" s="2" t="str">
        <f t="shared" si="17"/>
        <v/>
      </c>
      <c r="F65" s="23" t="str">
        <f t="shared" si="1"/>
        <v/>
      </c>
      <c r="G65" s="2" t="str">
        <f t="shared" si="18"/>
        <v/>
      </c>
      <c r="H65" s="4" t="str">
        <f t="shared" si="19"/>
        <v/>
      </c>
      <c r="I65" s="4" t="str">
        <f t="shared" si="20"/>
        <v/>
      </c>
      <c r="J65" s="4" t="str">
        <f t="shared" si="16"/>
        <v/>
      </c>
      <c r="K65" s="4" t="str">
        <f t="shared" si="21"/>
        <v/>
      </c>
      <c r="L65" s="2" t="str">
        <f t="shared" si="22"/>
        <v/>
      </c>
      <c r="M65" s="4" t="str">
        <f t="shared" si="14"/>
        <v/>
      </c>
      <c r="N65" s="4" t="str">
        <f t="shared" si="15"/>
        <v/>
      </c>
      <c r="O65" s="9"/>
    </row>
    <row r="66" spans="1:15" x14ac:dyDescent="0.2">
      <c r="A66" s="2" t="str">
        <f t="shared" si="4"/>
        <v/>
      </c>
      <c r="B66" s="24" t="str">
        <f>IF(MRe!A66="","",MRe!A66)</f>
        <v/>
      </c>
      <c r="C66" s="47" t="str">
        <f>IF(MRe!I66="","",MRe!I66)</f>
        <v/>
      </c>
      <c r="D66" s="10" t="str">
        <f>MRe!L66</f>
        <v/>
      </c>
      <c r="E66" s="2" t="str">
        <f t="shared" si="17"/>
        <v/>
      </c>
      <c r="F66" s="23" t="str">
        <f t="shared" si="1"/>
        <v/>
      </c>
      <c r="G66" s="2" t="str">
        <f t="shared" si="18"/>
        <v/>
      </c>
      <c r="H66" s="4" t="str">
        <f t="shared" si="19"/>
        <v/>
      </c>
      <c r="I66" s="4" t="str">
        <f t="shared" si="20"/>
        <v/>
      </c>
      <c r="J66" s="4" t="str">
        <f t="shared" si="16"/>
        <v/>
      </c>
      <c r="K66" s="4" t="str">
        <f t="shared" si="21"/>
        <v/>
      </c>
      <c r="L66" s="2" t="str">
        <f t="shared" si="22"/>
        <v/>
      </c>
      <c r="M66" s="4" t="str">
        <f t="shared" si="14"/>
        <v/>
      </c>
      <c r="N66" s="4" t="str">
        <f t="shared" si="15"/>
        <v/>
      </c>
      <c r="O66" s="9"/>
    </row>
    <row r="67" spans="1:15" x14ac:dyDescent="0.2">
      <c r="A67" s="2" t="str">
        <f t="shared" si="4"/>
        <v/>
      </c>
      <c r="B67" s="24" t="str">
        <f>IF(MRe!A67="","",MRe!A67)</f>
        <v/>
      </c>
      <c r="C67" s="47" t="str">
        <f>IF(MRe!I67="","",MRe!I67)</f>
        <v/>
      </c>
      <c r="D67" s="10" t="str">
        <f>MRe!L67</f>
        <v/>
      </c>
      <c r="E67" s="2" t="str">
        <f>IF(D67="","",E66+1)</f>
        <v/>
      </c>
      <c r="F67" s="23" t="str">
        <f t="shared" ref="F67:F102" si="23">IF(D67="","",F66*(1+D67/100))</f>
        <v/>
      </c>
      <c r="G67" s="2" t="str">
        <f>IF(F67="","",G66+1)</f>
        <v/>
      </c>
      <c r="H67" s="4" t="str">
        <f t="shared" ref="H67:H102" si="24">IF(D67="","",100*(F67^(1/E67)-1))</f>
        <v/>
      </c>
      <c r="I67" s="4" t="str">
        <f t="shared" si="20"/>
        <v/>
      </c>
      <c r="J67" s="4" t="str">
        <f t="shared" si="16"/>
        <v/>
      </c>
      <c r="K67" s="4" t="str">
        <f t="shared" si="21"/>
        <v/>
      </c>
      <c r="L67" s="2" t="str">
        <f t="shared" si="22"/>
        <v/>
      </c>
      <c r="M67" s="4" t="str">
        <f t="shared" si="14"/>
        <v/>
      </c>
      <c r="N67" s="4" t="str">
        <f t="shared" si="15"/>
        <v/>
      </c>
      <c r="O67" s="9"/>
    </row>
    <row r="68" spans="1:15" x14ac:dyDescent="0.2">
      <c r="A68" s="2" t="str">
        <f t="shared" ref="A68:A102" si="25">IF(B68="","",A67+1)</f>
        <v/>
      </c>
      <c r="B68" s="24" t="str">
        <f>IF(MRe!A68="","",MRe!A68)</f>
        <v/>
      </c>
      <c r="C68" s="47" t="str">
        <f>IF(MRe!I68="","",MRe!I68)</f>
        <v/>
      </c>
      <c r="D68" s="10" t="str">
        <f>MRe!L68</f>
        <v/>
      </c>
      <c r="E68" s="2" t="str">
        <f t="shared" ref="E68:G83" si="26">IF(D68="","",E67+1)</f>
        <v/>
      </c>
      <c r="F68" s="23" t="str">
        <f t="shared" si="23"/>
        <v/>
      </c>
      <c r="G68" s="2" t="str">
        <f t="shared" si="26"/>
        <v/>
      </c>
      <c r="H68" s="4" t="str">
        <f t="shared" si="24"/>
        <v/>
      </c>
      <c r="I68" s="4" t="str">
        <f t="shared" ref="I68:I102" si="27">IF(F68="","",I67+1)</f>
        <v/>
      </c>
      <c r="J68" s="4" t="str">
        <f t="shared" si="16"/>
        <v/>
      </c>
      <c r="K68" s="4" t="str">
        <f t="shared" si="21"/>
        <v/>
      </c>
      <c r="L68" s="2" t="str">
        <f t="shared" ref="L68:L102" si="28">IF(J68="","",L67+1)</f>
        <v/>
      </c>
      <c r="M68" s="4" t="str">
        <f t="shared" si="14"/>
        <v/>
      </c>
      <c r="N68" s="4" t="str">
        <f t="shared" si="15"/>
        <v/>
      </c>
      <c r="O68" s="9"/>
    </row>
    <row r="69" spans="1:15" x14ac:dyDescent="0.2">
      <c r="A69" s="2" t="str">
        <f t="shared" si="25"/>
        <v/>
      </c>
      <c r="B69" s="24" t="str">
        <f>IF(MRe!A69="","",MRe!A69)</f>
        <v/>
      </c>
      <c r="C69" s="47" t="str">
        <f>IF(MRe!I69="","",MRe!I69)</f>
        <v/>
      </c>
      <c r="D69" s="10" t="str">
        <f>MRe!L69</f>
        <v/>
      </c>
      <c r="E69" s="2" t="str">
        <f t="shared" si="26"/>
        <v/>
      </c>
      <c r="F69" s="23" t="str">
        <f t="shared" si="23"/>
        <v/>
      </c>
      <c r="G69" s="2" t="str">
        <f t="shared" si="26"/>
        <v/>
      </c>
      <c r="H69" s="4" t="str">
        <f t="shared" si="24"/>
        <v/>
      </c>
      <c r="I69" s="4" t="str">
        <f t="shared" si="27"/>
        <v/>
      </c>
      <c r="J69" s="4" t="str">
        <f t="shared" si="16"/>
        <v/>
      </c>
      <c r="K69" s="4" t="str">
        <f t="shared" si="21"/>
        <v/>
      </c>
      <c r="L69" s="2" t="str">
        <f t="shared" si="28"/>
        <v/>
      </c>
      <c r="M69" s="4" t="str">
        <f t="shared" si="14"/>
        <v/>
      </c>
      <c r="N69" s="4" t="str">
        <f t="shared" si="15"/>
        <v/>
      </c>
      <c r="O69" s="9"/>
    </row>
    <row r="70" spans="1:15" x14ac:dyDescent="0.2">
      <c r="A70" s="2" t="str">
        <f t="shared" si="25"/>
        <v/>
      </c>
      <c r="B70" s="24" t="str">
        <f>IF(MRe!A70="","",MRe!A70)</f>
        <v/>
      </c>
      <c r="C70" s="47" t="str">
        <f>IF(MRe!I70="","",MRe!I70)</f>
        <v/>
      </c>
      <c r="D70" s="10" t="str">
        <f>MRe!L70</f>
        <v/>
      </c>
      <c r="E70" s="2" t="str">
        <f t="shared" si="26"/>
        <v/>
      </c>
      <c r="F70" s="23" t="str">
        <f t="shared" si="23"/>
        <v/>
      </c>
      <c r="G70" s="2" t="str">
        <f t="shared" si="26"/>
        <v/>
      </c>
      <c r="H70" s="4" t="str">
        <f t="shared" si="24"/>
        <v/>
      </c>
      <c r="I70" s="4" t="str">
        <f t="shared" si="27"/>
        <v/>
      </c>
      <c r="J70" s="4" t="str">
        <f t="shared" si="16"/>
        <v/>
      </c>
      <c r="K70" s="4" t="str">
        <f t="shared" si="21"/>
        <v/>
      </c>
      <c r="L70" s="2" t="str">
        <f t="shared" si="28"/>
        <v/>
      </c>
      <c r="M70" s="4" t="str">
        <f t="shared" si="14"/>
        <v/>
      </c>
      <c r="N70" s="4" t="str">
        <f t="shared" si="15"/>
        <v/>
      </c>
      <c r="O70" s="9"/>
    </row>
    <row r="71" spans="1:15" x14ac:dyDescent="0.2">
      <c r="A71" s="2" t="str">
        <f t="shared" si="25"/>
        <v/>
      </c>
      <c r="B71" s="24" t="str">
        <f>IF(MRe!A71="","",MRe!A71)</f>
        <v/>
      </c>
      <c r="C71" s="47" t="str">
        <f>IF(MRe!I71="","",MRe!I71)</f>
        <v/>
      </c>
      <c r="D71" s="10" t="str">
        <f>MRe!L71</f>
        <v/>
      </c>
      <c r="E71" s="2" t="str">
        <f t="shared" si="26"/>
        <v/>
      </c>
      <c r="F71" s="23" t="str">
        <f t="shared" si="23"/>
        <v/>
      </c>
      <c r="G71" s="2" t="str">
        <f t="shared" si="26"/>
        <v/>
      </c>
      <c r="H71" s="4" t="str">
        <f t="shared" si="24"/>
        <v/>
      </c>
      <c r="I71" s="4" t="str">
        <f t="shared" si="27"/>
        <v/>
      </c>
      <c r="J71" s="4" t="str">
        <f t="shared" si="16"/>
        <v/>
      </c>
      <c r="K71" s="4" t="str">
        <f t="shared" ref="K71:K102" si="29">IF(D71="","",100*(J71^(1/I71)-1))</f>
        <v/>
      </c>
      <c r="L71" s="2" t="str">
        <f t="shared" si="28"/>
        <v/>
      </c>
      <c r="M71" s="4" t="str">
        <f t="shared" si="14"/>
        <v/>
      </c>
      <c r="N71" s="4" t="str">
        <f t="shared" si="15"/>
        <v/>
      </c>
      <c r="O71" s="9"/>
    </row>
    <row r="72" spans="1:15" x14ac:dyDescent="0.2">
      <c r="A72" s="2" t="str">
        <f t="shared" si="25"/>
        <v/>
      </c>
      <c r="B72" s="24" t="str">
        <f>IF(MRe!A72="","",MRe!A72)</f>
        <v/>
      </c>
      <c r="C72" s="47" t="str">
        <f>IF(MRe!I72="","",MRe!I72)</f>
        <v/>
      </c>
      <c r="D72" s="10" t="str">
        <f>MRe!L72</f>
        <v/>
      </c>
      <c r="E72" s="2" t="str">
        <f t="shared" si="26"/>
        <v/>
      </c>
      <c r="F72" s="23" t="str">
        <f t="shared" si="23"/>
        <v/>
      </c>
      <c r="G72" s="2" t="str">
        <f t="shared" si="26"/>
        <v/>
      </c>
      <c r="H72" s="4" t="str">
        <f t="shared" si="24"/>
        <v/>
      </c>
      <c r="I72" s="4" t="str">
        <f t="shared" si="27"/>
        <v/>
      </c>
      <c r="J72" s="4" t="str">
        <f t="shared" si="16"/>
        <v/>
      </c>
      <c r="K72" s="4" t="str">
        <f t="shared" si="29"/>
        <v/>
      </c>
      <c r="L72" s="2" t="str">
        <f t="shared" si="28"/>
        <v/>
      </c>
      <c r="M72" s="4" t="str">
        <f t="shared" ref="M72:M102" si="30">IF(D72="","",M71*(1+D72/100))</f>
        <v/>
      </c>
      <c r="N72" s="4" t="str">
        <f t="shared" ref="N72:N102" si="31">IF(D72="","",100*(M72^(1/L72)-1))</f>
        <v/>
      </c>
      <c r="O72" s="9"/>
    </row>
    <row r="73" spans="1:15" x14ac:dyDescent="0.2">
      <c r="A73" s="2" t="str">
        <f t="shared" si="25"/>
        <v/>
      </c>
      <c r="B73" s="24" t="str">
        <f>IF(MRe!A73="","",MRe!A73)</f>
        <v/>
      </c>
      <c r="C73" s="47" t="str">
        <f>IF(MRe!I73="","",MRe!I73)</f>
        <v/>
      </c>
      <c r="D73" s="10" t="str">
        <f>MRe!L73</f>
        <v/>
      </c>
      <c r="E73" s="2" t="str">
        <f t="shared" si="26"/>
        <v/>
      </c>
      <c r="F73" s="23" t="str">
        <f t="shared" si="23"/>
        <v/>
      </c>
      <c r="G73" s="2" t="str">
        <f t="shared" si="26"/>
        <v/>
      </c>
      <c r="H73" s="4" t="str">
        <f t="shared" si="24"/>
        <v/>
      </c>
      <c r="I73" s="4" t="str">
        <f t="shared" si="27"/>
        <v/>
      </c>
      <c r="J73" s="4" t="str">
        <f t="shared" ref="J73:J102" si="32">IF(D73="","",J72*(1+D73/100))</f>
        <v/>
      </c>
      <c r="K73" s="4" t="str">
        <f t="shared" si="29"/>
        <v/>
      </c>
      <c r="L73" s="2" t="str">
        <f t="shared" si="28"/>
        <v/>
      </c>
      <c r="M73" s="4" t="str">
        <f t="shared" si="30"/>
        <v/>
      </c>
      <c r="N73" s="4" t="str">
        <f t="shared" si="31"/>
        <v/>
      </c>
      <c r="O73" s="9"/>
    </row>
    <row r="74" spans="1:15" x14ac:dyDescent="0.2">
      <c r="A74" s="2" t="str">
        <f t="shared" si="25"/>
        <v/>
      </c>
      <c r="B74" s="24" t="str">
        <f>IF(MRe!A74="","",MRe!A74)</f>
        <v/>
      </c>
      <c r="C74" s="47" t="str">
        <f>IF(MRe!I74="","",MRe!I74)</f>
        <v/>
      </c>
      <c r="D74" s="10" t="str">
        <f>MRe!L74</f>
        <v/>
      </c>
      <c r="E74" s="2" t="str">
        <f t="shared" si="26"/>
        <v/>
      </c>
      <c r="F74" s="23" t="str">
        <f t="shared" si="23"/>
        <v/>
      </c>
      <c r="G74" s="2" t="str">
        <f t="shared" si="26"/>
        <v/>
      </c>
      <c r="H74" s="4" t="str">
        <f t="shared" si="24"/>
        <v/>
      </c>
      <c r="I74" s="4" t="str">
        <f t="shared" si="27"/>
        <v/>
      </c>
      <c r="J74" s="4" t="str">
        <f t="shared" si="32"/>
        <v/>
      </c>
      <c r="K74" s="4" t="str">
        <f t="shared" si="29"/>
        <v/>
      </c>
      <c r="L74" s="2" t="str">
        <f t="shared" si="28"/>
        <v/>
      </c>
      <c r="M74" s="4" t="str">
        <f t="shared" si="30"/>
        <v/>
      </c>
      <c r="N74" s="4" t="str">
        <f t="shared" si="31"/>
        <v/>
      </c>
      <c r="O74" s="9"/>
    </row>
    <row r="75" spans="1:15" x14ac:dyDescent="0.2">
      <c r="A75" s="2" t="str">
        <f t="shared" si="25"/>
        <v/>
      </c>
      <c r="B75" s="24" t="str">
        <f>IF(MRe!A75="","",MRe!A75)</f>
        <v/>
      </c>
      <c r="C75" s="47" t="str">
        <f>IF(MRe!I75="","",MRe!I75)</f>
        <v/>
      </c>
      <c r="D75" s="10" t="str">
        <f>MRe!L75</f>
        <v/>
      </c>
      <c r="E75" s="2" t="str">
        <f t="shared" si="26"/>
        <v/>
      </c>
      <c r="F75" s="23" t="str">
        <f t="shared" si="23"/>
        <v/>
      </c>
      <c r="G75" s="2" t="str">
        <f t="shared" si="26"/>
        <v/>
      </c>
      <c r="H75" s="4" t="str">
        <f t="shared" si="24"/>
        <v/>
      </c>
      <c r="I75" s="4" t="str">
        <f t="shared" si="27"/>
        <v/>
      </c>
      <c r="J75" s="4" t="str">
        <f t="shared" si="32"/>
        <v/>
      </c>
      <c r="K75" s="4" t="str">
        <f t="shared" si="29"/>
        <v/>
      </c>
      <c r="L75" s="2" t="str">
        <f t="shared" si="28"/>
        <v/>
      </c>
      <c r="M75" s="4" t="str">
        <f t="shared" si="30"/>
        <v/>
      </c>
      <c r="N75" s="4" t="str">
        <f t="shared" si="31"/>
        <v/>
      </c>
      <c r="O75" s="9"/>
    </row>
    <row r="76" spans="1:15" x14ac:dyDescent="0.2">
      <c r="A76" s="2" t="str">
        <f t="shared" si="25"/>
        <v/>
      </c>
      <c r="B76" s="24" t="str">
        <f>IF(MRe!A76="","",MRe!A76)</f>
        <v/>
      </c>
      <c r="C76" s="47" t="str">
        <f>IF(MRe!I76="","",MRe!I76)</f>
        <v/>
      </c>
      <c r="D76" s="10" t="str">
        <f>MRe!L76</f>
        <v/>
      </c>
      <c r="E76" s="2" t="str">
        <f t="shared" si="26"/>
        <v/>
      </c>
      <c r="F76" s="23" t="str">
        <f t="shared" si="23"/>
        <v/>
      </c>
      <c r="G76" s="2" t="str">
        <f t="shared" si="26"/>
        <v/>
      </c>
      <c r="H76" s="4" t="str">
        <f t="shared" si="24"/>
        <v/>
      </c>
      <c r="I76" s="4" t="str">
        <f t="shared" si="27"/>
        <v/>
      </c>
      <c r="J76" s="4" t="str">
        <f t="shared" si="32"/>
        <v/>
      </c>
      <c r="K76" s="4" t="str">
        <f t="shared" si="29"/>
        <v/>
      </c>
      <c r="L76" s="2" t="str">
        <f t="shared" si="28"/>
        <v/>
      </c>
      <c r="M76" s="4" t="str">
        <f t="shared" si="30"/>
        <v/>
      </c>
      <c r="N76" s="4" t="str">
        <f t="shared" si="31"/>
        <v/>
      </c>
      <c r="O76" s="9"/>
    </row>
    <row r="77" spans="1:15" x14ac:dyDescent="0.2">
      <c r="A77" s="2" t="str">
        <f t="shared" si="25"/>
        <v/>
      </c>
      <c r="B77" s="24" t="str">
        <f>IF(MRe!A77="","",MRe!A77)</f>
        <v/>
      </c>
      <c r="C77" s="47" t="str">
        <f>IF(MRe!I77="","",MRe!I77)</f>
        <v/>
      </c>
      <c r="D77" s="10" t="str">
        <f>MRe!L77</f>
        <v/>
      </c>
      <c r="E77" s="2" t="str">
        <f t="shared" si="26"/>
        <v/>
      </c>
      <c r="F77" s="23" t="str">
        <f t="shared" si="23"/>
        <v/>
      </c>
      <c r="G77" s="2" t="str">
        <f t="shared" si="26"/>
        <v/>
      </c>
      <c r="H77" s="4" t="str">
        <f t="shared" si="24"/>
        <v/>
      </c>
      <c r="I77" s="4" t="str">
        <f t="shared" si="27"/>
        <v/>
      </c>
      <c r="J77" s="4" t="str">
        <f t="shared" si="32"/>
        <v/>
      </c>
      <c r="K77" s="4" t="str">
        <f t="shared" si="29"/>
        <v/>
      </c>
      <c r="L77" s="2" t="str">
        <f t="shared" si="28"/>
        <v/>
      </c>
      <c r="M77" s="4" t="str">
        <f t="shared" si="30"/>
        <v/>
      </c>
      <c r="N77" s="4" t="str">
        <f t="shared" si="31"/>
        <v/>
      </c>
      <c r="O77" s="9"/>
    </row>
    <row r="78" spans="1:15" x14ac:dyDescent="0.2">
      <c r="A78" s="2" t="str">
        <f t="shared" si="25"/>
        <v/>
      </c>
      <c r="B78" s="24" t="str">
        <f>IF(MRe!A78="","",MRe!A78)</f>
        <v/>
      </c>
      <c r="C78" s="47" t="str">
        <f>IF(MRe!I78="","",MRe!I78)</f>
        <v/>
      </c>
      <c r="D78" s="10" t="str">
        <f>MRe!L78</f>
        <v/>
      </c>
      <c r="E78" s="2" t="str">
        <f t="shared" si="26"/>
        <v/>
      </c>
      <c r="F78" s="23" t="str">
        <f t="shared" si="23"/>
        <v/>
      </c>
      <c r="G78" s="2" t="str">
        <f t="shared" si="26"/>
        <v/>
      </c>
      <c r="H78" s="4" t="str">
        <f t="shared" si="24"/>
        <v/>
      </c>
      <c r="I78" s="4" t="str">
        <f t="shared" si="27"/>
        <v/>
      </c>
      <c r="J78" s="4" t="str">
        <f t="shared" si="32"/>
        <v/>
      </c>
      <c r="K78" s="4" t="str">
        <f t="shared" si="29"/>
        <v/>
      </c>
      <c r="L78" s="2" t="str">
        <f t="shared" si="28"/>
        <v/>
      </c>
      <c r="M78" s="4" t="str">
        <f t="shared" si="30"/>
        <v/>
      </c>
      <c r="N78" s="4" t="str">
        <f t="shared" si="31"/>
        <v/>
      </c>
      <c r="O78" s="9"/>
    </row>
    <row r="79" spans="1:15" x14ac:dyDescent="0.2">
      <c r="A79" s="2" t="str">
        <f t="shared" si="25"/>
        <v/>
      </c>
      <c r="B79" s="24" t="str">
        <f>IF(MRe!A79="","",MRe!A79)</f>
        <v/>
      </c>
      <c r="C79" s="47" t="str">
        <f>IF(MRe!I79="","",MRe!I79)</f>
        <v/>
      </c>
      <c r="D79" s="10" t="str">
        <f>MRe!L79</f>
        <v/>
      </c>
      <c r="E79" s="2" t="str">
        <f t="shared" si="26"/>
        <v/>
      </c>
      <c r="F79" s="23" t="str">
        <f t="shared" si="23"/>
        <v/>
      </c>
      <c r="G79" s="2" t="str">
        <f t="shared" si="26"/>
        <v/>
      </c>
      <c r="H79" s="4" t="str">
        <f t="shared" si="24"/>
        <v/>
      </c>
      <c r="I79" s="4" t="str">
        <f t="shared" si="27"/>
        <v/>
      </c>
      <c r="J79" s="4" t="str">
        <f t="shared" si="32"/>
        <v/>
      </c>
      <c r="K79" s="4" t="str">
        <f t="shared" si="29"/>
        <v/>
      </c>
      <c r="L79" s="2" t="str">
        <f t="shared" si="28"/>
        <v/>
      </c>
      <c r="M79" s="4" t="str">
        <f t="shared" si="30"/>
        <v/>
      </c>
      <c r="N79" s="4" t="str">
        <f t="shared" si="31"/>
        <v/>
      </c>
      <c r="O79" s="9"/>
    </row>
    <row r="80" spans="1:15" x14ac:dyDescent="0.2">
      <c r="A80" s="2" t="str">
        <f t="shared" si="25"/>
        <v/>
      </c>
      <c r="B80" s="24" t="str">
        <f>IF(MRe!A80="","",MRe!A80)</f>
        <v/>
      </c>
      <c r="C80" s="47" t="str">
        <f>IF(MRe!I80="","",MRe!I80)</f>
        <v/>
      </c>
      <c r="D80" s="10" t="str">
        <f>MRe!L80</f>
        <v/>
      </c>
      <c r="E80" s="2" t="str">
        <f t="shared" si="26"/>
        <v/>
      </c>
      <c r="F80" s="23" t="str">
        <f t="shared" si="23"/>
        <v/>
      </c>
      <c r="G80" s="2" t="str">
        <f t="shared" si="26"/>
        <v/>
      </c>
      <c r="H80" s="4" t="str">
        <f t="shared" si="24"/>
        <v/>
      </c>
      <c r="I80" s="4" t="str">
        <f t="shared" si="27"/>
        <v/>
      </c>
      <c r="J80" s="4" t="str">
        <f t="shared" si="32"/>
        <v/>
      </c>
      <c r="K80" s="4" t="str">
        <f t="shared" si="29"/>
        <v/>
      </c>
      <c r="L80" s="2" t="str">
        <f t="shared" si="28"/>
        <v/>
      </c>
      <c r="M80" s="4" t="str">
        <f t="shared" si="30"/>
        <v/>
      </c>
      <c r="N80" s="4" t="str">
        <f t="shared" si="31"/>
        <v/>
      </c>
      <c r="O80" s="9"/>
    </row>
    <row r="81" spans="1:15" x14ac:dyDescent="0.2">
      <c r="A81" s="2" t="str">
        <f t="shared" si="25"/>
        <v/>
      </c>
      <c r="B81" s="24" t="str">
        <f>IF(MRe!A81="","",MRe!A81)</f>
        <v/>
      </c>
      <c r="C81" s="47" t="str">
        <f>IF(MRe!I81="","",MRe!I81)</f>
        <v/>
      </c>
      <c r="D81" s="10" t="str">
        <f>MRe!L81</f>
        <v/>
      </c>
      <c r="E81" s="2" t="str">
        <f t="shared" si="26"/>
        <v/>
      </c>
      <c r="F81" s="23" t="str">
        <f t="shared" si="23"/>
        <v/>
      </c>
      <c r="G81" s="2" t="str">
        <f t="shared" si="26"/>
        <v/>
      </c>
      <c r="H81" s="4" t="str">
        <f t="shared" si="24"/>
        <v/>
      </c>
      <c r="I81" s="4" t="str">
        <f t="shared" si="27"/>
        <v/>
      </c>
      <c r="J81" s="4" t="str">
        <f t="shared" si="32"/>
        <v/>
      </c>
      <c r="K81" s="4" t="str">
        <f t="shared" si="29"/>
        <v/>
      </c>
      <c r="L81" s="2" t="str">
        <f t="shared" si="28"/>
        <v/>
      </c>
      <c r="M81" s="4" t="str">
        <f t="shared" si="30"/>
        <v/>
      </c>
      <c r="N81" s="4" t="str">
        <f t="shared" si="31"/>
        <v/>
      </c>
      <c r="O81" s="9"/>
    </row>
    <row r="82" spans="1:15" x14ac:dyDescent="0.2">
      <c r="A82" s="2" t="str">
        <f t="shared" si="25"/>
        <v/>
      </c>
      <c r="B82" s="24" t="str">
        <f>IF(MRe!A82="","",MRe!A82)</f>
        <v/>
      </c>
      <c r="C82" s="47" t="str">
        <f>IF(MRe!I82="","",MRe!I82)</f>
        <v/>
      </c>
      <c r="D82" s="10" t="str">
        <f>MRe!L82</f>
        <v/>
      </c>
      <c r="E82" s="2" t="str">
        <f t="shared" si="26"/>
        <v/>
      </c>
      <c r="F82" s="23" t="str">
        <f t="shared" si="23"/>
        <v/>
      </c>
      <c r="G82" s="2" t="str">
        <f t="shared" si="26"/>
        <v/>
      </c>
      <c r="H82" s="4" t="str">
        <f t="shared" si="24"/>
        <v/>
      </c>
      <c r="I82" s="4" t="str">
        <f t="shared" si="27"/>
        <v/>
      </c>
      <c r="J82" s="4" t="str">
        <f t="shared" si="32"/>
        <v/>
      </c>
      <c r="K82" s="4" t="str">
        <f t="shared" si="29"/>
        <v/>
      </c>
      <c r="L82" s="2" t="str">
        <f t="shared" si="28"/>
        <v/>
      </c>
      <c r="M82" s="4" t="str">
        <f t="shared" si="30"/>
        <v/>
      </c>
      <c r="N82" s="4" t="str">
        <f t="shared" si="31"/>
        <v/>
      </c>
      <c r="O82" s="9"/>
    </row>
    <row r="83" spans="1:15" x14ac:dyDescent="0.2">
      <c r="A83" s="2" t="str">
        <f t="shared" si="25"/>
        <v/>
      </c>
      <c r="B83" s="24" t="str">
        <f>IF(MRe!A83="","",MRe!A83)</f>
        <v/>
      </c>
      <c r="C83" s="47" t="str">
        <f>IF(MRe!I83="","",MRe!I83)</f>
        <v/>
      </c>
      <c r="D83" s="10" t="str">
        <f>MRe!L83</f>
        <v/>
      </c>
      <c r="E83" s="2" t="str">
        <f t="shared" si="26"/>
        <v/>
      </c>
      <c r="F83" s="23" t="str">
        <f t="shared" si="23"/>
        <v/>
      </c>
      <c r="G83" s="2" t="str">
        <f t="shared" si="26"/>
        <v/>
      </c>
      <c r="H83" s="4" t="str">
        <f t="shared" si="24"/>
        <v/>
      </c>
      <c r="I83" s="4" t="str">
        <f t="shared" si="27"/>
        <v/>
      </c>
      <c r="J83" s="4" t="str">
        <f t="shared" si="32"/>
        <v/>
      </c>
      <c r="K83" s="4" t="str">
        <f t="shared" si="29"/>
        <v/>
      </c>
      <c r="L83" s="2" t="str">
        <f t="shared" si="28"/>
        <v/>
      </c>
      <c r="M83" s="4" t="str">
        <f t="shared" si="30"/>
        <v/>
      </c>
      <c r="N83" s="4" t="str">
        <f t="shared" si="31"/>
        <v/>
      </c>
      <c r="O83" s="9"/>
    </row>
    <row r="84" spans="1:15" x14ac:dyDescent="0.2">
      <c r="A84" s="2" t="str">
        <f t="shared" si="25"/>
        <v/>
      </c>
      <c r="B84" s="24" t="str">
        <f>IF(MRe!A84="","",MRe!A84)</f>
        <v/>
      </c>
      <c r="C84" s="47" t="str">
        <f>IF(MRe!I84="","",MRe!I84)</f>
        <v/>
      </c>
      <c r="D84" s="10" t="str">
        <f>MRe!L84</f>
        <v/>
      </c>
      <c r="E84" s="2" t="str">
        <f t="shared" ref="E84:G99" si="33">IF(D84="","",E83+1)</f>
        <v/>
      </c>
      <c r="F84" s="23" t="str">
        <f t="shared" si="23"/>
        <v/>
      </c>
      <c r="G84" s="2" t="str">
        <f t="shared" si="33"/>
        <v/>
      </c>
      <c r="H84" s="4" t="str">
        <f t="shared" si="24"/>
        <v/>
      </c>
      <c r="I84" s="4" t="str">
        <f t="shared" si="27"/>
        <v/>
      </c>
      <c r="J84" s="4" t="str">
        <f t="shared" si="32"/>
        <v/>
      </c>
      <c r="K84" s="4" t="str">
        <f t="shared" si="29"/>
        <v/>
      </c>
      <c r="L84" s="2" t="str">
        <f t="shared" si="28"/>
        <v/>
      </c>
      <c r="M84" s="4" t="str">
        <f t="shared" si="30"/>
        <v/>
      </c>
      <c r="N84" s="4" t="str">
        <f t="shared" si="31"/>
        <v/>
      </c>
      <c r="O84" s="9"/>
    </row>
    <row r="85" spans="1:15" x14ac:dyDescent="0.2">
      <c r="A85" s="2" t="str">
        <f t="shared" si="25"/>
        <v/>
      </c>
      <c r="B85" s="24" t="str">
        <f>IF(MRe!A85="","",MRe!A85)</f>
        <v/>
      </c>
      <c r="C85" s="47" t="str">
        <f>IF(MRe!I85="","",MRe!I85)</f>
        <v/>
      </c>
      <c r="D85" s="10" t="str">
        <f>MRe!L85</f>
        <v/>
      </c>
      <c r="E85" s="2" t="str">
        <f t="shared" si="33"/>
        <v/>
      </c>
      <c r="F85" s="23" t="str">
        <f t="shared" si="23"/>
        <v/>
      </c>
      <c r="G85" s="2" t="str">
        <f t="shared" si="33"/>
        <v/>
      </c>
      <c r="H85" s="4" t="str">
        <f t="shared" si="24"/>
        <v/>
      </c>
      <c r="I85" s="4" t="str">
        <f t="shared" si="27"/>
        <v/>
      </c>
      <c r="J85" s="4" t="str">
        <f t="shared" si="32"/>
        <v/>
      </c>
      <c r="K85" s="4" t="str">
        <f t="shared" si="29"/>
        <v/>
      </c>
      <c r="L85" s="2" t="str">
        <f t="shared" si="28"/>
        <v/>
      </c>
      <c r="M85" s="4" t="str">
        <f t="shared" si="30"/>
        <v/>
      </c>
      <c r="N85" s="4" t="str">
        <f t="shared" si="31"/>
        <v/>
      </c>
      <c r="O85" s="9"/>
    </row>
    <row r="86" spans="1:15" x14ac:dyDescent="0.2">
      <c r="A86" s="2" t="str">
        <f t="shared" si="25"/>
        <v/>
      </c>
      <c r="B86" s="24" t="str">
        <f>IF(MRe!A86="","",MRe!A86)</f>
        <v/>
      </c>
      <c r="C86" s="47" t="str">
        <f>IF(MRe!I86="","",MRe!I86)</f>
        <v/>
      </c>
      <c r="D86" s="10" t="str">
        <f>MRe!L86</f>
        <v/>
      </c>
      <c r="E86" s="2" t="str">
        <f t="shared" si="33"/>
        <v/>
      </c>
      <c r="F86" s="23" t="str">
        <f t="shared" si="23"/>
        <v/>
      </c>
      <c r="G86" s="2" t="str">
        <f t="shared" si="33"/>
        <v/>
      </c>
      <c r="H86" s="4" t="str">
        <f t="shared" si="24"/>
        <v/>
      </c>
      <c r="I86" s="4" t="str">
        <f t="shared" si="27"/>
        <v/>
      </c>
      <c r="J86" s="4" t="str">
        <f t="shared" si="32"/>
        <v/>
      </c>
      <c r="K86" s="4" t="str">
        <f t="shared" si="29"/>
        <v/>
      </c>
      <c r="L86" s="2" t="str">
        <f t="shared" si="28"/>
        <v/>
      </c>
      <c r="M86" s="4" t="str">
        <f t="shared" si="30"/>
        <v/>
      </c>
      <c r="N86" s="4" t="str">
        <f t="shared" si="31"/>
        <v/>
      </c>
      <c r="O86" s="9"/>
    </row>
    <row r="87" spans="1:15" x14ac:dyDescent="0.2">
      <c r="A87" s="2" t="str">
        <f t="shared" si="25"/>
        <v/>
      </c>
      <c r="B87" s="24" t="str">
        <f>IF(MRe!A87="","",MRe!A87)</f>
        <v/>
      </c>
      <c r="C87" s="47" t="str">
        <f>IF(MRe!I87="","",MRe!I87)</f>
        <v/>
      </c>
      <c r="D87" s="10" t="str">
        <f>MRe!L87</f>
        <v/>
      </c>
      <c r="E87" s="2" t="str">
        <f t="shared" si="33"/>
        <v/>
      </c>
      <c r="F87" s="23" t="str">
        <f t="shared" si="23"/>
        <v/>
      </c>
      <c r="G87" s="2" t="str">
        <f t="shared" si="33"/>
        <v/>
      </c>
      <c r="H87" s="4" t="str">
        <f t="shared" si="24"/>
        <v/>
      </c>
      <c r="I87" s="4" t="str">
        <f t="shared" si="27"/>
        <v/>
      </c>
      <c r="J87" s="4" t="str">
        <f t="shared" si="32"/>
        <v/>
      </c>
      <c r="K87" s="4" t="str">
        <f t="shared" si="29"/>
        <v/>
      </c>
      <c r="L87" s="2" t="str">
        <f t="shared" si="28"/>
        <v/>
      </c>
      <c r="M87" s="4" t="str">
        <f t="shared" si="30"/>
        <v/>
      </c>
      <c r="N87" s="4" t="str">
        <f t="shared" si="31"/>
        <v/>
      </c>
      <c r="O87" s="9"/>
    </row>
    <row r="88" spans="1:15" x14ac:dyDescent="0.2">
      <c r="A88" s="2" t="str">
        <f t="shared" si="25"/>
        <v/>
      </c>
      <c r="B88" s="24" t="str">
        <f>IF(MRe!A88="","",MRe!A88)</f>
        <v/>
      </c>
      <c r="C88" s="47" t="str">
        <f>IF(MRe!I88="","",MRe!I88)</f>
        <v/>
      </c>
      <c r="D88" s="10" t="str">
        <f>MRe!L88</f>
        <v/>
      </c>
      <c r="E88" s="2" t="str">
        <f t="shared" si="33"/>
        <v/>
      </c>
      <c r="F88" s="23" t="str">
        <f t="shared" si="23"/>
        <v/>
      </c>
      <c r="G88" s="2" t="str">
        <f t="shared" si="33"/>
        <v/>
      </c>
      <c r="H88" s="4" t="str">
        <f t="shared" si="24"/>
        <v/>
      </c>
      <c r="I88" s="4" t="str">
        <f t="shared" si="27"/>
        <v/>
      </c>
      <c r="J88" s="4" t="str">
        <f t="shared" si="32"/>
        <v/>
      </c>
      <c r="K88" s="4" t="str">
        <f t="shared" si="29"/>
        <v/>
      </c>
      <c r="L88" s="2" t="str">
        <f t="shared" si="28"/>
        <v/>
      </c>
      <c r="M88" s="4" t="str">
        <f t="shared" si="30"/>
        <v/>
      </c>
      <c r="N88" s="4" t="str">
        <f t="shared" si="31"/>
        <v/>
      </c>
      <c r="O88" s="9"/>
    </row>
    <row r="89" spans="1:15" x14ac:dyDescent="0.2">
      <c r="A89" s="2" t="str">
        <f t="shared" si="25"/>
        <v/>
      </c>
      <c r="B89" s="24" t="str">
        <f>IF(MRe!A89="","",MRe!A89)</f>
        <v/>
      </c>
      <c r="C89" s="47" t="str">
        <f>IF(MRe!I89="","",MRe!I89)</f>
        <v/>
      </c>
      <c r="D89" s="10" t="str">
        <f>MRe!L89</f>
        <v/>
      </c>
      <c r="E89" s="2" t="str">
        <f t="shared" si="33"/>
        <v/>
      </c>
      <c r="F89" s="23" t="str">
        <f t="shared" si="23"/>
        <v/>
      </c>
      <c r="G89" s="2" t="str">
        <f t="shared" si="33"/>
        <v/>
      </c>
      <c r="H89" s="4" t="str">
        <f t="shared" si="24"/>
        <v/>
      </c>
      <c r="I89" s="4" t="str">
        <f t="shared" si="27"/>
        <v/>
      </c>
      <c r="J89" s="4" t="str">
        <f t="shared" si="32"/>
        <v/>
      </c>
      <c r="K89" s="4" t="str">
        <f t="shared" si="29"/>
        <v/>
      </c>
      <c r="L89" s="2" t="str">
        <f t="shared" si="28"/>
        <v/>
      </c>
      <c r="M89" s="4" t="str">
        <f t="shared" si="30"/>
        <v/>
      </c>
      <c r="N89" s="4" t="str">
        <f t="shared" si="31"/>
        <v/>
      </c>
      <c r="O89" s="9"/>
    </row>
    <row r="90" spans="1:15" x14ac:dyDescent="0.2">
      <c r="A90" s="2" t="str">
        <f t="shared" si="25"/>
        <v/>
      </c>
      <c r="B90" s="24" t="str">
        <f>IF(MRe!A90="","",MRe!A90)</f>
        <v/>
      </c>
      <c r="C90" s="47" t="str">
        <f>IF(MRe!I90="","",MRe!I90)</f>
        <v/>
      </c>
      <c r="D90" s="10" t="str">
        <f>MRe!L90</f>
        <v/>
      </c>
      <c r="E90" s="2" t="str">
        <f t="shared" si="33"/>
        <v/>
      </c>
      <c r="F90" s="23" t="str">
        <f t="shared" si="23"/>
        <v/>
      </c>
      <c r="G90" s="2" t="str">
        <f t="shared" si="33"/>
        <v/>
      </c>
      <c r="H90" s="4" t="str">
        <f t="shared" si="24"/>
        <v/>
      </c>
      <c r="I90" s="4" t="str">
        <f t="shared" si="27"/>
        <v/>
      </c>
      <c r="J90" s="4" t="str">
        <f t="shared" si="32"/>
        <v/>
      </c>
      <c r="K90" s="4" t="str">
        <f t="shared" si="29"/>
        <v/>
      </c>
      <c r="L90" s="2" t="str">
        <f t="shared" si="28"/>
        <v/>
      </c>
      <c r="M90" s="4" t="str">
        <f t="shared" si="30"/>
        <v/>
      </c>
      <c r="N90" s="4" t="str">
        <f t="shared" si="31"/>
        <v/>
      </c>
      <c r="O90" s="9"/>
    </row>
    <row r="91" spans="1:15" x14ac:dyDescent="0.2">
      <c r="A91" s="2" t="str">
        <f t="shared" si="25"/>
        <v/>
      </c>
      <c r="B91" s="24" t="str">
        <f>IF(MRe!A91="","",MRe!A91)</f>
        <v/>
      </c>
      <c r="C91" s="47" t="str">
        <f>IF(MRe!I91="","",MRe!I91)</f>
        <v/>
      </c>
      <c r="D91" s="10" t="str">
        <f>MRe!L91</f>
        <v/>
      </c>
      <c r="E91" s="2" t="str">
        <f t="shared" si="33"/>
        <v/>
      </c>
      <c r="F91" s="23" t="str">
        <f t="shared" si="23"/>
        <v/>
      </c>
      <c r="G91" s="2" t="str">
        <f t="shared" si="33"/>
        <v/>
      </c>
      <c r="H91" s="4" t="str">
        <f t="shared" si="24"/>
        <v/>
      </c>
      <c r="I91" s="4" t="str">
        <f t="shared" si="27"/>
        <v/>
      </c>
      <c r="J91" s="4" t="str">
        <f t="shared" si="32"/>
        <v/>
      </c>
      <c r="K91" s="4" t="str">
        <f t="shared" si="29"/>
        <v/>
      </c>
      <c r="L91" s="2" t="str">
        <f t="shared" si="28"/>
        <v/>
      </c>
      <c r="M91" s="4" t="str">
        <f t="shared" si="30"/>
        <v/>
      </c>
      <c r="N91" s="4" t="str">
        <f t="shared" si="31"/>
        <v/>
      </c>
      <c r="O91" s="9"/>
    </row>
    <row r="92" spans="1:15" x14ac:dyDescent="0.2">
      <c r="A92" s="2" t="str">
        <f t="shared" si="25"/>
        <v/>
      </c>
      <c r="B92" s="24" t="str">
        <f>IF(MRe!A92="","",MRe!A92)</f>
        <v/>
      </c>
      <c r="C92" s="47" t="str">
        <f>IF(MRe!I92="","",MRe!I92)</f>
        <v/>
      </c>
      <c r="D92" s="10" t="str">
        <f>MRe!L92</f>
        <v/>
      </c>
      <c r="E92" s="2" t="str">
        <f t="shared" si="33"/>
        <v/>
      </c>
      <c r="F92" s="23" t="str">
        <f t="shared" si="23"/>
        <v/>
      </c>
      <c r="G92" s="2" t="str">
        <f t="shared" si="33"/>
        <v/>
      </c>
      <c r="H92" s="4" t="str">
        <f t="shared" si="24"/>
        <v/>
      </c>
      <c r="I92" s="4" t="str">
        <f t="shared" si="27"/>
        <v/>
      </c>
      <c r="J92" s="4" t="str">
        <f t="shared" si="32"/>
        <v/>
      </c>
      <c r="K92" s="4" t="str">
        <f t="shared" si="29"/>
        <v/>
      </c>
      <c r="L92" s="2" t="str">
        <f t="shared" si="28"/>
        <v/>
      </c>
      <c r="M92" s="4" t="str">
        <f t="shared" si="30"/>
        <v/>
      </c>
      <c r="N92" s="4" t="str">
        <f t="shared" si="31"/>
        <v/>
      </c>
      <c r="O92" s="9"/>
    </row>
    <row r="93" spans="1:15" x14ac:dyDescent="0.2">
      <c r="A93" s="2" t="str">
        <f t="shared" si="25"/>
        <v/>
      </c>
      <c r="B93" s="24" t="str">
        <f>IF(MRe!A93="","",MRe!A93)</f>
        <v/>
      </c>
      <c r="C93" s="47" t="str">
        <f>IF(MRe!I93="","",MRe!I93)</f>
        <v/>
      </c>
      <c r="D93" s="10" t="str">
        <f>MRe!L93</f>
        <v/>
      </c>
      <c r="E93" s="2" t="str">
        <f t="shared" si="33"/>
        <v/>
      </c>
      <c r="F93" s="23" t="str">
        <f t="shared" si="23"/>
        <v/>
      </c>
      <c r="G93" s="2" t="str">
        <f t="shared" si="33"/>
        <v/>
      </c>
      <c r="H93" s="4" t="str">
        <f t="shared" si="24"/>
        <v/>
      </c>
      <c r="I93" s="4" t="str">
        <f t="shared" si="27"/>
        <v/>
      </c>
      <c r="J93" s="4" t="str">
        <f t="shared" si="32"/>
        <v/>
      </c>
      <c r="K93" s="4" t="str">
        <f t="shared" si="29"/>
        <v/>
      </c>
      <c r="L93" s="2" t="str">
        <f t="shared" si="28"/>
        <v/>
      </c>
      <c r="M93" s="4" t="str">
        <f t="shared" si="30"/>
        <v/>
      </c>
      <c r="N93" s="4" t="str">
        <f t="shared" si="31"/>
        <v/>
      </c>
      <c r="O93" s="9"/>
    </row>
    <row r="94" spans="1:15" x14ac:dyDescent="0.2">
      <c r="A94" s="2" t="str">
        <f t="shared" si="25"/>
        <v/>
      </c>
      <c r="B94" s="24" t="str">
        <f>IF(MRe!A94="","",MRe!A94)</f>
        <v/>
      </c>
      <c r="C94" s="47" t="str">
        <f>IF(MRe!I94="","",MRe!I94)</f>
        <v/>
      </c>
      <c r="D94" s="10" t="str">
        <f>MRe!L94</f>
        <v/>
      </c>
      <c r="E94" s="2" t="str">
        <f t="shared" si="33"/>
        <v/>
      </c>
      <c r="F94" s="23" t="str">
        <f t="shared" si="23"/>
        <v/>
      </c>
      <c r="G94" s="2" t="str">
        <f t="shared" si="33"/>
        <v/>
      </c>
      <c r="H94" s="4" t="str">
        <f t="shared" si="24"/>
        <v/>
      </c>
      <c r="I94" s="4" t="str">
        <f t="shared" si="27"/>
        <v/>
      </c>
      <c r="J94" s="4" t="str">
        <f t="shared" si="32"/>
        <v/>
      </c>
      <c r="K94" s="4" t="str">
        <f t="shared" si="29"/>
        <v/>
      </c>
      <c r="L94" s="2" t="str">
        <f t="shared" si="28"/>
        <v/>
      </c>
      <c r="M94" s="4" t="str">
        <f t="shared" si="30"/>
        <v/>
      </c>
      <c r="N94" s="4" t="str">
        <f t="shared" si="31"/>
        <v/>
      </c>
      <c r="O94" s="9"/>
    </row>
    <row r="95" spans="1:15" x14ac:dyDescent="0.2">
      <c r="A95" s="2" t="str">
        <f t="shared" si="25"/>
        <v/>
      </c>
      <c r="B95" s="24" t="str">
        <f>IF(MRe!A95="","",MRe!A95)</f>
        <v/>
      </c>
      <c r="C95" s="47" t="str">
        <f>IF(MRe!I95="","",MRe!I95)</f>
        <v/>
      </c>
      <c r="D95" s="10" t="str">
        <f>MRe!L95</f>
        <v/>
      </c>
      <c r="E95" s="2" t="str">
        <f t="shared" si="33"/>
        <v/>
      </c>
      <c r="F95" s="23" t="str">
        <f t="shared" si="23"/>
        <v/>
      </c>
      <c r="G95" s="2" t="str">
        <f t="shared" si="33"/>
        <v/>
      </c>
      <c r="H95" s="4" t="str">
        <f t="shared" si="24"/>
        <v/>
      </c>
      <c r="I95" s="4" t="str">
        <f t="shared" si="27"/>
        <v/>
      </c>
      <c r="J95" s="4" t="str">
        <f t="shared" si="32"/>
        <v/>
      </c>
      <c r="K95" s="4" t="str">
        <f t="shared" si="29"/>
        <v/>
      </c>
      <c r="L95" s="2" t="str">
        <f t="shared" si="28"/>
        <v/>
      </c>
      <c r="M95" s="4" t="str">
        <f t="shared" si="30"/>
        <v/>
      </c>
      <c r="N95" s="4" t="str">
        <f t="shared" si="31"/>
        <v/>
      </c>
      <c r="O95" s="9"/>
    </row>
    <row r="96" spans="1:15" x14ac:dyDescent="0.2">
      <c r="A96" s="2" t="str">
        <f t="shared" si="25"/>
        <v/>
      </c>
      <c r="B96" s="24" t="str">
        <f>IF(MRe!A96="","",MRe!A96)</f>
        <v/>
      </c>
      <c r="C96" s="47" t="str">
        <f>IF(MRe!I96="","",MRe!I96)</f>
        <v/>
      </c>
      <c r="D96" s="10" t="str">
        <f>MRe!L96</f>
        <v/>
      </c>
      <c r="E96" s="2" t="str">
        <f t="shared" si="33"/>
        <v/>
      </c>
      <c r="F96" s="23" t="str">
        <f t="shared" si="23"/>
        <v/>
      </c>
      <c r="G96" s="2" t="str">
        <f t="shared" si="33"/>
        <v/>
      </c>
      <c r="H96" s="4" t="str">
        <f t="shared" si="24"/>
        <v/>
      </c>
      <c r="I96" s="4" t="str">
        <f t="shared" si="27"/>
        <v/>
      </c>
      <c r="J96" s="4" t="str">
        <f t="shared" si="32"/>
        <v/>
      </c>
      <c r="K96" s="4" t="str">
        <f t="shared" si="29"/>
        <v/>
      </c>
      <c r="L96" s="2" t="str">
        <f t="shared" si="28"/>
        <v/>
      </c>
      <c r="M96" s="4" t="str">
        <f t="shared" si="30"/>
        <v/>
      </c>
      <c r="N96" s="4" t="str">
        <f t="shared" si="31"/>
        <v/>
      </c>
      <c r="O96" s="9"/>
    </row>
    <row r="97" spans="1:15" x14ac:dyDescent="0.2">
      <c r="A97" s="2" t="str">
        <f t="shared" si="25"/>
        <v/>
      </c>
      <c r="B97" s="24" t="str">
        <f>IF(MRe!A97="","",MRe!A97)</f>
        <v/>
      </c>
      <c r="C97" s="47" t="str">
        <f>IF(MRe!I97="","",MRe!I97)</f>
        <v/>
      </c>
      <c r="D97" s="10" t="str">
        <f>MRe!L97</f>
        <v/>
      </c>
      <c r="E97" s="2" t="str">
        <f t="shared" si="33"/>
        <v/>
      </c>
      <c r="F97" s="23" t="str">
        <f t="shared" si="23"/>
        <v/>
      </c>
      <c r="G97" s="2" t="str">
        <f t="shared" si="33"/>
        <v/>
      </c>
      <c r="H97" s="4" t="str">
        <f t="shared" si="24"/>
        <v/>
      </c>
      <c r="I97" s="4" t="str">
        <f t="shared" si="27"/>
        <v/>
      </c>
      <c r="J97" s="4" t="str">
        <f t="shared" si="32"/>
        <v/>
      </c>
      <c r="K97" s="4" t="str">
        <f t="shared" si="29"/>
        <v/>
      </c>
      <c r="L97" s="2" t="str">
        <f t="shared" si="28"/>
        <v/>
      </c>
      <c r="M97" s="4" t="str">
        <f t="shared" si="30"/>
        <v/>
      </c>
      <c r="N97" s="4" t="str">
        <f t="shared" si="31"/>
        <v/>
      </c>
      <c r="O97" s="9"/>
    </row>
    <row r="98" spans="1:15" x14ac:dyDescent="0.2">
      <c r="A98" s="2" t="str">
        <f t="shared" si="25"/>
        <v/>
      </c>
      <c r="B98" s="24" t="str">
        <f>IF(MRe!A98="","",MRe!A98)</f>
        <v/>
      </c>
      <c r="C98" s="47" t="str">
        <f>IF(MRe!I98="","",MRe!I98)</f>
        <v/>
      </c>
      <c r="D98" s="10" t="str">
        <f>MRe!L98</f>
        <v/>
      </c>
      <c r="E98" s="2" t="str">
        <f t="shared" si="33"/>
        <v/>
      </c>
      <c r="F98" s="23" t="str">
        <f t="shared" si="23"/>
        <v/>
      </c>
      <c r="G98" s="2" t="str">
        <f t="shared" si="33"/>
        <v/>
      </c>
      <c r="H98" s="4" t="str">
        <f t="shared" si="24"/>
        <v/>
      </c>
      <c r="I98" s="4" t="str">
        <f t="shared" si="27"/>
        <v/>
      </c>
      <c r="J98" s="4" t="str">
        <f t="shared" si="32"/>
        <v/>
      </c>
      <c r="K98" s="4" t="str">
        <f t="shared" si="29"/>
        <v/>
      </c>
      <c r="L98" s="2" t="str">
        <f t="shared" si="28"/>
        <v/>
      </c>
      <c r="M98" s="4" t="str">
        <f t="shared" si="30"/>
        <v/>
      </c>
      <c r="N98" s="4" t="str">
        <f t="shared" si="31"/>
        <v/>
      </c>
      <c r="O98" s="9"/>
    </row>
    <row r="99" spans="1:15" x14ac:dyDescent="0.2">
      <c r="A99" s="2" t="str">
        <f t="shared" si="25"/>
        <v/>
      </c>
      <c r="B99" s="24" t="str">
        <f>IF(MRe!A99="","",MRe!A99)</f>
        <v/>
      </c>
      <c r="C99" s="47" t="str">
        <f>IF(MRe!I99="","",MRe!I99)</f>
        <v/>
      </c>
      <c r="D99" s="10" t="str">
        <f>MRe!L99</f>
        <v/>
      </c>
      <c r="E99" s="2" t="str">
        <f t="shared" si="33"/>
        <v/>
      </c>
      <c r="F99" s="23" t="str">
        <f t="shared" si="23"/>
        <v/>
      </c>
      <c r="G99" s="2" t="str">
        <f t="shared" si="33"/>
        <v/>
      </c>
      <c r="H99" s="4" t="str">
        <f t="shared" si="24"/>
        <v/>
      </c>
      <c r="I99" s="4" t="str">
        <f t="shared" si="27"/>
        <v/>
      </c>
      <c r="J99" s="4" t="str">
        <f t="shared" si="32"/>
        <v/>
      </c>
      <c r="K99" s="4" t="str">
        <f t="shared" si="29"/>
        <v/>
      </c>
      <c r="L99" s="2" t="str">
        <f t="shared" si="28"/>
        <v/>
      </c>
      <c r="M99" s="4" t="str">
        <f t="shared" si="30"/>
        <v/>
      </c>
      <c r="N99" s="4" t="str">
        <f t="shared" si="31"/>
        <v/>
      </c>
      <c r="O99" s="9"/>
    </row>
    <row r="100" spans="1:15" x14ac:dyDescent="0.2">
      <c r="A100" s="2" t="str">
        <f t="shared" si="25"/>
        <v/>
      </c>
      <c r="B100" s="24" t="str">
        <f>IF(MRe!A100="","",MRe!A100)</f>
        <v/>
      </c>
      <c r="C100" s="47" t="str">
        <f>IF(MRe!I100="","",MRe!I100)</f>
        <v/>
      </c>
      <c r="D100" s="10" t="str">
        <f>MRe!L100</f>
        <v/>
      </c>
      <c r="E100" s="2" t="str">
        <f t="shared" ref="E100:G102" si="34">IF(D100="","",E99+1)</f>
        <v/>
      </c>
      <c r="F100" s="23" t="str">
        <f t="shared" si="23"/>
        <v/>
      </c>
      <c r="G100" s="2" t="str">
        <f t="shared" si="34"/>
        <v/>
      </c>
      <c r="H100" s="4" t="str">
        <f t="shared" si="24"/>
        <v/>
      </c>
      <c r="I100" s="4" t="str">
        <f t="shared" si="27"/>
        <v/>
      </c>
      <c r="J100" s="4" t="str">
        <f t="shared" si="32"/>
        <v/>
      </c>
      <c r="K100" s="4" t="str">
        <f t="shared" si="29"/>
        <v/>
      </c>
      <c r="L100" s="2" t="str">
        <f t="shared" si="28"/>
        <v/>
      </c>
      <c r="M100" s="4" t="str">
        <f t="shared" si="30"/>
        <v/>
      </c>
      <c r="N100" s="4" t="str">
        <f t="shared" si="31"/>
        <v/>
      </c>
      <c r="O100" s="9"/>
    </row>
    <row r="101" spans="1:15" x14ac:dyDescent="0.2">
      <c r="A101" s="2" t="str">
        <f t="shared" si="25"/>
        <v/>
      </c>
      <c r="B101" s="24" t="str">
        <f>IF(MRe!A101="","",MRe!A101)</f>
        <v/>
      </c>
      <c r="C101" s="47" t="str">
        <f>IF(MRe!I101="","",MRe!I101)</f>
        <v/>
      </c>
      <c r="D101" s="10" t="str">
        <f>MRe!L101</f>
        <v/>
      </c>
      <c r="E101" s="2" t="str">
        <f t="shared" si="34"/>
        <v/>
      </c>
      <c r="F101" s="23" t="str">
        <f t="shared" si="23"/>
        <v/>
      </c>
      <c r="G101" s="2" t="str">
        <f t="shared" si="34"/>
        <v/>
      </c>
      <c r="H101" s="4" t="str">
        <f t="shared" si="24"/>
        <v/>
      </c>
      <c r="I101" s="4" t="str">
        <f t="shared" si="27"/>
        <v/>
      </c>
      <c r="J101" s="4" t="str">
        <f t="shared" si="32"/>
        <v/>
      </c>
      <c r="K101" s="4" t="str">
        <f t="shared" si="29"/>
        <v/>
      </c>
      <c r="L101" s="2" t="str">
        <f t="shared" si="28"/>
        <v/>
      </c>
      <c r="M101" s="4" t="str">
        <f t="shared" si="30"/>
        <v/>
      </c>
      <c r="N101" s="4" t="str">
        <f t="shared" si="31"/>
        <v/>
      </c>
      <c r="O101" s="9"/>
    </row>
    <row r="102" spans="1:15" x14ac:dyDescent="0.2">
      <c r="A102" s="2" t="str">
        <f t="shared" si="25"/>
        <v/>
      </c>
      <c r="B102" s="24" t="str">
        <f>IF(MRe!A102="","",MRe!A102)</f>
        <v/>
      </c>
      <c r="C102" s="47" t="str">
        <f>IF(MRe!I102="","",MRe!I102)</f>
        <v/>
      </c>
      <c r="D102" s="10" t="str">
        <f>MRe!L102</f>
        <v/>
      </c>
      <c r="E102" s="2" t="str">
        <f t="shared" si="34"/>
        <v/>
      </c>
      <c r="F102" s="23" t="str">
        <f t="shared" si="23"/>
        <v/>
      </c>
      <c r="G102" s="2" t="str">
        <f t="shared" si="34"/>
        <v/>
      </c>
      <c r="H102" s="4" t="str">
        <f t="shared" si="24"/>
        <v/>
      </c>
      <c r="I102" s="4" t="str">
        <f t="shared" si="27"/>
        <v/>
      </c>
      <c r="J102" s="4" t="str">
        <f t="shared" si="32"/>
        <v/>
      </c>
      <c r="K102" s="4" t="str">
        <f t="shared" si="29"/>
        <v/>
      </c>
      <c r="L102" s="2" t="str">
        <f t="shared" si="28"/>
        <v/>
      </c>
      <c r="M102" s="4" t="str">
        <f t="shared" si="30"/>
        <v/>
      </c>
      <c r="N102" s="4" t="str">
        <f t="shared" si="31"/>
        <v/>
      </c>
      <c r="O102" s="45"/>
    </row>
  </sheetData>
  <mergeCells count="4">
    <mergeCell ref="R6:S6"/>
    <mergeCell ref="R4:U5"/>
    <mergeCell ref="R8:U9"/>
    <mergeCell ref="R10:S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9"/>
  <sheetViews>
    <sheetView workbookViewId="0">
      <pane ySplit="495" topLeftCell="A28" activePane="bottomLeft"/>
      <selection activeCell="D1" sqref="D1"/>
      <selection pane="bottomLeft" activeCell="G46" sqref="G46"/>
    </sheetView>
  </sheetViews>
  <sheetFormatPr defaultRowHeight="12.75" x14ac:dyDescent="0.2"/>
  <cols>
    <col min="1" max="1" width="4.85546875" customWidth="1"/>
    <col min="2" max="2" width="3" customWidth="1"/>
    <col min="3" max="3" width="10.140625" bestFit="1" customWidth="1"/>
    <col min="4" max="4" width="4.7109375" bestFit="1" customWidth="1"/>
    <col min="6" max="6" width="7.7109375" bestFit="1" customWidth="1"/>
    <col min="7" max="7" width="11.85546875" bestFit="1" customWidth="1"/>
    <col min="8" max="8" width="12.42578125" bestFit="1" customWidth="1"/>
    <col min="9" max="9" width="12.28515625" bestFit="1" customWidth="1"/>
    <col min="16" max="16" width="7.42578125" customWidth="1"/>
  </cols>
  <sheetData>
    <row r="1" spans="2:9" x14ac:dyDescent="0.2">
      <c r="B1" s="64" t="s">
        <v>0</v>
      </c>
      <c r="C1" s="33" t="s">
        <v>30</v>
      </c>
      <c r="D1" s="87" t="s">
        <v>31</v>
      </c>
      <c r="E1" s="34" t="s">
        <v>25</v>
      </c>
      <c r="F1" s="87" t="s">
        <v>32</v>
      </c>
      <c r="G1" s="87" t="s">
        <v>33</v>
      </c>
      <c r="H1" s="34" t="s">
        <v>35</v>
      </c>
      <c r="I1" s="87" t="s">
        <v>34</v>
      </c>
    </row>
    <row r="2" spans="2:9" x14ac:dyDescent="0.2">
      <c r="B2" s="86">
        <v>1</v>
      </c>
      <c r="C2" s="19">
        <v>43143</v>
      </c>
      <c r="D2" s="86">
        <v>0</v>
      </c>
      <c r="E2" s="84">
        <v>53</v>
      </c>
      <c r="F2" s="84">
        <v>84</v>
      </c>
      <c r="G2" s="85">
        <v>122</v>
      </c>
      <c r="H2" s="4">
        <f t="shared" ref="H2:H28" si="0">IF(F2="","",IF(G2="","",100*(G2-F2)/(G2-1)))</f>
        <v>31.404958677685951</v>
      </c>
      <c r="I2" s="85">
        <v>0</v>
      </c>
    </row>
    <row r="3" spans="2:9" x14ac:dyDescent="0.2">
      <c r="B3" s="2">
        <f>IF(C3="","",B2+1)</f>
        <v>2</v>
      </c>
      <c r="C3" s="19">
        <v>43144</v>
      </c>
      <c r="D3" s="2">
        <f>IF(C3="","",C3-C$2)</f>
        <v>1</v>
      </c>
      <c r="E3" s="84">
        <v>54</v>
      </c>
      <c r="F3" s="84">
        <v>78</v>
      </c>
      <c r="G3" s="85">
        <v>122</v>
      </c>
      <c r="H3" s="4">
        <f t="shared" si="0"/>
        <v>36.363636363636367</v>
      </c>
      <c r="I3" s="85">
        <v>0</v>
      </c>
    </row>
    <row r="4" spans="2:9" x14ac:dyDescent="0.2">
      <c r="B4" s="2">
        <f t="shared" ref="B4:B28" si="1">IF(C4="","",B3+1)</f>
        <v>3</v>
      </c>
      <c r="C4" s="19">
        <v>43145</v>
      </c>
      <c r="D4" s="2">
        <f t="shared" ref="D4:D67" si="2">IF(C4="","",C4-C$2)</f>
        <v>2</v>
      </c>
      <c r="E4" s="84">
        <v>54</v>
      </c>
      <c r="F4" s="84">
        <v>82</v>
      </c>
      <c r="G4" s="85">
        <v>125</v>
      </c>
      <c r="H4" s="4">
        <f t="shared" si="0"/>
        <v>34.677419354838712</v>
      </c>
      <c r="I4" s="85">
        <v>0</v>
      </c>
    </row>
    <row r="5" spans="2:9" x14ac:dyDescent="0.2">
      <c r="B5" s="2">
        <f t="shared" si="1"/>
        <v>4</v>
      </c>
      <c r="C5" s="19">
        <v>43146</v>
      </c>
      <c r="D5" s="2">
        <f t="shared" si="2"/>
        <v>3</v>
      </c>
      <c r="E5" s="84">
        <v>51</v>
      </c>
      <c r="F5" s="84">
        <v>92</v>
      </c>
      <c r="G5" s="85">
        <v>129</v>
      </c>
      <c r="H5" s="4">
        <f t="shared" si="0"/>
        <v>28.90625</v>
      </c>
      <c r="I5" s="85">
        <v>0</v>
      </c>
    </row>
    <row r="6" spans="2:9" x14ac:dyDescent="0.2">
      <c r="B6" s="2">
        <f t="shared" si="1"/>
        <v>5</v>
      </c>
      <c r="C6" s="19">
        <v>43147</v>
      </c>
      <c r="D6" s="2">
        <f t="shared" si="2"/>
        <v>4</v>
      </c>
      <c r="E6" s="84">
        <v>52</v>
      </c>
      <c r="F6" s="84">
        <v>95</v>
      </c>
      <c r="G6" s="85">
        <v>136</v>
      </c>
      <c r="H6" s="4">
        <f t="shared" si="0"/>
        <v>30.37037037037037</v>
      </c>
      <c r="I6" s="85">
        <v>1</v>
      </c>
    </row>
    <row r="7" spans="2:9" x14ac:dyDescent="0.2">
      <c r="B7" s="2">
        <f t="shared" si="1"/>
        <v>6</v>
      </c>
      <c r="C7" s="19">
        <v>43150</v>
      </c>
      <c r="D7" s="2">
        <f t="shared" si="2"/>
        <v>7</v>
      </c>
      <c r="E7" s="84">
        <v>61</v>
      </c>
      <c r="F7" s="84">
        <v>64</v>
      </c>
      <c r="G7" s="85">
        <v>134</v>
      </c>
      <c r="H7" s="4">
        <f t="shared" si="0"/>
        <v>52.631578947368418</v>
      </c>
      <c r="I7" s="85">
        <v>1</v>
      </c>
    </row>
    <row r="8" spans="2:9" x14ac:dyDescent="0.2">
      <c r="B8" s="2">
        <f t="shared" si="1"/>
        <v>7</v>
      </c>
      <c r="C8" s="19">
        <v>43151</v>
      </c>
      <c r="D8" s="2">
        <f t="shared" si="2"/>
        <v>8</v>
      </c>
      <c r="E8" s="84">
        <v>61</v>
      </c>
      <c r="F8" s="84">
        <v>64</v>
      </c>
      <c r="G8" s="85">
        <v>135</v>
      </c>
      <c r="H8" s="4">
        <f t="shared" si="0"/>
        <v>52.985074626865675</v>
      </c>
      <c r="I8" s="85">
        <v>1</v>
      </c>
    </row>
    <row r="9" spans="2:9" x14ac:dyDescent="0.2">
      <c r="B9" s="2">
        <f t="shared" si="1"/>
        <v>8</v>
      </c>
      <c r="C9" s="19">
        <v>43152</v>
      </c>
      <c r="D9" s="2">
        <f t="shared" si="2"/>
        <v>9</v>
      </c>
      <c r="E9" s="84">
        <v>59</v>
      </c>
      <c r="F9" s="84">
        <v>71</v>
      </c>
      <c r="G9" s="85">
        <v>136</v>
      </c>
      <c r="H9" s="4">
        <f t="shared" si="0"/>
        <v>48.148148148148145</v>
      </c>
      <c r="I9" s="85">
        <v>1</v>
      </c>
    </row>
    <row r="10" spans="2:9" x14ac:dyDescent="0.2">
      <c r="B10" s="2">
        <f t="shared" si="1"/>
        <v>9</v>
      </c>
      <c r="C10" s="19">
        <v>43153</v>
      </c>
      <c r="D10" s="2">
        <f t="shared" si="2"/>
        <v>10</v>
      </c>
      <c r="E10" s="84">
        <v>58</v>
      </c>
      <c r="F10" s="84">
        <v>73</v>
      </c>
      <c r="G10" s="85">
        <v>135</v>
      </c>
      <c r="H10" s="4">
        <f t="shared" si="0"/>
        <v>46.268656716417908</v>
      </c>
      <c r="I10" s="85">
        <v>1</v>
      </c>
    </row>
    <row r="11" spans="2:9" x14ac:dyDescent="0.2">
      <c r="B11" s="2">
        <f t="shared" si="1"/>
        <v>10</v>
      </c>
      <c r="C11" s="19">
        <v>43154</v>
      </c>
      <c r="D11" s="2">
        <f t="shared" si="2"/>
        <v>11</v>
      </c>
      <c r="E11" s="84">
        <v>58</v>
      </c>
      <c r="F11" s="84">
        <v>75</v>
      </c>
      <c r="G11" s="85">
        <v>138</v>
      </c>
      <c r="H11" s="4">
        <f t="shared" si="0"/>
        <v>45.985401459854018</v>
      </c>
      <c r="I11" s="85">
        <v>1</v>
      </c>
    </row>
    <row r="12" spans="2:9" x14ac:dyDescent="0.2">
      <c r="B12" s="2">
        <f t="shared" si="1"/>
        <v>11</v>
      </c>
      <c r="C12" s="19">
        <v>43157</v>
      </c>
      <c r="D12" s="2">
        <f t="shared" si="2"/>
        <v>14</v>
      </c>
      <c r="E12" s="84">
        <v>58</v>
      </c>
      <c r="F12" s="84">
        <v>77</v>
      </c>
      <c r="G12" s="85">
        <v>142</v>
      </c>
      <c r="H12" s="4">
        <f t="shared" si="0"/>
        <v>46.099290780141843</v>
      </c>
      <c r="I12" s="85">
        <v>1</v>
      </c>
    </row>
    <row r="13" spans="2:9" x14ac:dyDescent="0.2">
      <c r="B13" s="2">
        <f t="shared" si="1"/>
        <v>12</v>
      </c>
      <c r="C13" s="19">
        <v>43158</v>
      </c>
      <c r="D13" s="2">
        <f t="shared" si="2"/>
        <v>15</v>
      </c>
      <c r="E13" s="84">
        <v>58</v>
      </c>
      <c r="F13" s="84">
        <v>78</v>
      </c>
      <c r="G13" s="85">
        <v>141</v>
      </c>
      <c r="H13" s="4">
        <f t="shared" si="0"/>
        <v>45</v>
      </c>
      <c r="I13" s="85">
        <v>1</v>
      </c>
    </row>
    <row r="14" spans="2:9" x14ac:dyDescent="0.2">
      <c r="B14" s="2">
        <f t="shared" si="1"/>
        <v>13</v>
      </c>
      <c r="C14" s="19">
        <v>43159</v>
      </c>
      <c r="D14" s="2">
        <f t="shared" si="2"/>
        <v>16</v>
      </c>
      <c r="E14" s="84">
        <v>58</v>
      </c>
      <c r="F14" s="84">
        <v>74</v>
      </c>
      <c r="G14" s="85">
        <v>138</v>
      </c>
      <c r="H14" s="4">
        <f t="shared" si="0"/>
        <v>46.715328467153284</v>
      </c>
      <c r="I14" s="85">
        <v>1</v>
      </c>
    </row>
    <row r="15" spans="2:9" x14ac:dyDescent="0.2">
      <c r="B15" s="2">
        <f t="shared" si="1"/>
        <v>14</v>
      </c>
      <c r="C15" s="19">
        <v>43160</v>
      </c>
      <c r="D15" s="2">
        <f t="shared" si="2"/>
        <v>17</v>
      </c>
      <c r="E15" s="84">
        <v>57</v>
      </c>
      <c r="F15" s="84">
        <v>73</v>
      </c>
      <c r="G15" s="85">
        <v>136</v>
      </c>
      <c r="H15" s="4">
        <f t="shared" si="0"/>
        <v>46.666666666666664</v>
      </c>
      <c r="I15" s="85">
        <v>1</v>
      </c>
    </row>
    <row r="16" spans="2:9" x14ac:dyDescent="0.2">
      <c r="B16" s="2">
        <f t="shared" si="1"/>
        <v>15</v>
      </c>
      <c r="C16" s="19">
        <v>43161</v>
      </c>
      <c r="D16" s="2">
        <f t="shared" si="2"/>
        <v>18</v>
      </c>
      <c r="E16" s="84">
        <v>58</v>
      </c>
      <c r="F16" s="84">
        <v>68</v>
      </c>
      <c r="G16" s="85">
        <v>135</v>
      </c>
      <c r="H16" s="4">
        <f t="shared" si="0"/>
        <v>50</v>
      </c>
      <c r="I16" s="85">
        <v>1</v>
      </c>
    </row>
    <row r="17" spans="2:9" x14ac:dyDescent="0.2">
      <c r="B17" s="2">
        <f t="shared" si="1"/>
        <v>16</v>
      </c>
      <c r="C17" s="19">
        <v>43162</v>
      </c>
      <c r="D17" s="2">
        <f t="shared" si="2"/>
        <v>19</v>
      </c>
      <c r="E17" s="84">
        <v>55</v>
      </c>
      <c r="F17" s="84">
        <v>79</v>
      </c>
      <c r="G17" s="85">
        <v>135</v>
      </c>
      <c r="H17" s="4">
        <f t="shared" si="0"/>
        <v>41.791044776119406</v>
      </c>
      <c r="I17" s="85">
        <v>1</v>
      </c>
    </row>
    <row r="18" spans="2:9" x14ac:dyDescent="0.2">
      <c r="B18" s="2">
        <f t="shared" si="1"/>
        <v>17</v>
      </c>
      <c r="C18" s="19">
        <v>43164</v>
      </c>
      <c r="D18" s="2">
        <f t="shared" si="2"/>
        <v>21</v>
      </c>
      <c r="E18" s="84">
        <v>54</v>
      </c>
      <c r="F18" s="84">
        <v>85</v>
      </c>
      <c r="G18" s="85">
        <v>137</v>
      </c>
      <c r="H18" s="4">
        <f t="shared" si="0"/>
        <v>38.235294117647058</v>
      </c>
      <c r="I18" s="85">
        <v>1</v>
      </c>
    </row>
    <row r="19" spans="2:9" x14ac:dyDescent="0.2">
      <c r="B19" s="2">
        <f t="shared" si="1"/>
        <v>18</v>
      </c>
      <c r="C19" s="19">
        <v>43165</v>
      </c>
      <c r="D19" s="2">
        <f t="shared" si="2"/>
        <v>22</v>
      </c>
      <c r="E19" s="84">
        <v>56</v>
      </c>
      <c r="F19" s="84">
        <v>79</v>
      </c>
      <c r="G19" s="85">
        <v>132</v>
      </c>
      <c r="H19" s="4">
        <f t="shared" si="0"/>
        <v>40.458015267175576</v>
      </c>
      <c r="I19" s="85">
        <v>1</v>
      </c>
    </row>
    <row r="20" spans="2:9" x14ac:dyDescent="0.2">
      <c r="B20" s="2">
        <f t="shared" si="1"/>
        <v>19</v>
      </c>
      <c r="C20" s="19">
        <v>43166</v>
      </c>
      <c r="D20" s="2">
        <f t="shared" si="2"/>
        <v>23</v>
      </c>
      <c r="E20" s="84">
        <v>55</v>
      </c>
      <c r="F20" s="84">
        <v>85</v>
      </c>
      <c r="G20" s="85">
        <v>141</v>
      </c>
      <c r="H20" s="4">
        <f t="shared" si="0"/>
        <v>40</v>
      </c>
      <c r="I20" s="85">
        <v>1</v>
      </c>
    </row>
    <row r="21" spans="2:9" x14ac:dyDescent="0.2">
      <c r="B21" s="2">
        <f t="shared" si="1"/>
        <v>20</v>
      </c>
      <c r="C21" s="19">
        <v>43167</v>
      </c>
      <c r="D21" s="2">
        <f t="shared" si="2"/>
        <v>24</v>
      </c>
      <c r="E21" s="84">
        <v>52</v>
      </c>
      <c r="F21" s="84">
        <v>98</v>
      </c>
      <c r="G21" s="85">
        <v>140</v>
      </c>
      <c r="H21" s="4">
        <f t="shared" si="0"/>
        <v>30.215827338129497</v>
      </c>
      <c r="I21" s="85">
        <v>1</v>
      </c>
    </row>
    <row r="22" spans="2:9" x14ac:dyDescent="0.2">
      <c r="B22" s="2">
        <f t="shared" si="1"/>
        <v>21</v>
      </c>
      <c r="C22" s="19">
        <v>43168</v>
      </c>
      <c r="D22" s="2">
        <f t="shared" si="2"/>
        <v>25</v>
      </c>
      <c r="E22" s="84">
        <v>51</v>
      </c>
      <c r="F22" s="84">
        <v>100</v>
      </c>
      <c r="G22" s="85">
        <v>139</v>
      </c>
      <c r="H22" s="4">
        <f t="shared" si="0"/>
        <v>28.260869565217391</v>
      </c>
      <c r="I22" s="85">
        <v>1</v>
      </c>
    </row>
    <row r="23" spans="2:9" x14ac:dyDescent="0.2">
      <c r="B23" s="2">
        <f t="shared" si="1"/>
        <v>22</v>
      </c>
      <c r="C23" s="19">
        <v>43169</v>
      </c>
      <c r="D23" s="2">
        <f t="shared" si="2"/>
        <v>26</v>
      </c>
      <c r="E23" s="84">
        <v>50</v>
      </c>
      <c r="F23" s="84">
        <v>104</v>
      </c>
      <c r="G23" s="85">
        <v>141</v>
      </c>
      <c r="H23" s="4">
        <f t="shared" si="0"/>
        <v>26.428571428571427</v>
      </c>
      <c r="I23" s="85">
        <v>1</v>
      </c>
    </row>
    <row r="24" spans="2:9" x14ac:dyDescent="0.2">
      <c r="B24" s="2">
        <f t="shared" si="1"/>
        <v>23</v>
      </c>
      <c r="C24" s="19">
        <v>43170</v>
      </c>
      <c r="D24" s="2">
        <f t="shared" si="2"/>
        <v>27</v>
      </c>
      <c r="E24" s="84">
        <v>50</v>
      </c>
      <c r="F24" s="84">
        <v>103</v>
      </c>
      <c r="G24" s="85">
        <v>141</v>
      </c>
      <c r="H24" s="4">
        <f t="shared" si="0"/>
        <v>27.142857142857142</v>
      </c>
      <c r="I24" s="85">
        <v>1</v>
      </c>
    </row>
    <row r="25" spans="2:9" x14ac:dyDescent="0.2">
      <c r="B25" s="2">
        <f t="shared" si="1"/>
        <v>24</v>
      </c>
      <c r="C25" s="19">
        <v>43175</v>
      </c>
      <c r="D25" s="2">
        <f t="shared" si="2"/>
        <v>32</v>
      </c>
      <c r="E25" s="84">
        <v>50</v>
      </c>
      <c r="F25" s="84">
        <v>100</v>
      </c>
      <c r="G25" s="85">
        <v>139</v>
      </c>
      <c r="H25" s="4">
        <f t="shared" si="0"/>
        <v>28.260869565217391</v>
      </c>
      <c r="I25" s="85">
        <v>1</v>
      </c>
    </row>
    <row r="26" spans="2:9" x14ac:dyDescent="0.2">
      <c r="B26" s="2">
        <f t="shared" si="1"/>
        <v>25</v>
      </c>
      <c r="C26" s="19">
        <v>43179</v>
      </c>
      <c r="D26" s="2">
        <f t="shared" si="2"/>
        <v>36</v>
      </c>
      <c r="E26" s="84">
        <v>52</v>
      </c>
      <c r="F26" s="84">
        <v>92</v>
      </c>
      <c r="G26" s="85">
        <v>138</v>
      </c>
      <c r="H26" s="4">
        <f t="shared" si="0"/>
        <v>33.576642335766422</v>
      </c>
      <c r="I26" s="85">
        <v>1</v>
      </c>
    </row>
    <row r="27" spans="2:9" x14ac:dyDescent="0.2">
      <c r="B27" s="2">
        <f t="shared" si="1"/>
        <v>26</v>
      </c>
      <c r="C27" s="19">
        <v>43180</v>
      </c>
      <c r="D27" s="2">
        <f t="shared" si="2"/>
        <v>37</v>
      </c>
      <c r="E27" s="84">
        <v>53</v>
      </c>
      <c r="F27" s="84">
        <v>90</v>
      </c>
      <c r="G27" s="85">
        <v>140</v>
      </c>
      <c r="H27" s="4">
        <f t="shared" si="0"/>
        <v>35.97122302158273</v>
      </c>
      <c r="I27" s="85">
        <v>1</v>
      </c>
    </row>
    <row r="28" spans="2:9" x14ac:dyDescent="0.2">
      <c r="B28" s="2">
        <f t="shared" si="1"/>
        <v>27</v>
      </c>
      <c r="C28" s="19">
        <v>43182</v>
      </c>
      <c r="D28" s="2">
        <f t="shared" si="2"/>
        <v>39</v>
      </c>
      <c r="E28" s="84">
        <v>54</v>
      </c>
      <c r="F28" s="84">
        <v>88</v>
      </c>
      <c r="G28" s="85">
        <v>140</v>
      </c>
      <c r="H28" s="4">
        <f t="shared" si="0"/>
        <v>37.410071942446045</v>
      </c>
      <c r="I28" s="85">
        <v>1</v>
      </c>
    </row>
    <row r="29" spans="2:9" x14ac:dyDescent="0.2">
      <c r="B29" s="2">
        <f t="shared" ref="B29:B92" si="3">IF(C29="","",B28+1)</f>
        <v>28</v>
      </c>
      <c r="C29" s="19">
        <v>43195</v>
      </c>
      <c r="D29" s="2">
        <f t="shared" si="2"/>
        <v>52</v>
      </c>
      <c r="E29" s="84">
        <v>53</v>
      </c>
      <c r="F29" s="84">
        <v>109</v>
      </c>
      <c r="G29" s="85">
        <v>161</v>
      </c>
      <c r="H29" s="4">
        <f t="shared" ref="H29:H92" si="4">IF(F29="","",IF(G29="","",100*(G29-F29)/(G29-1)))</f>
        <v>32.5</v>
      </c>
      <c r="I29" s="85">
        <v>1</v>
      </c>
    </row>
    <row r="30" spans="2:9" x14ac:dyDescent="0.2">
      <c r="B30" s="2">
        <f t="shared" si="3"/>
        <v>29</v>
      </c>
      <c r="C30" s="19">
        <v>43200</v>
      </c>
      <c r="D30" s="2">
        <f t="shared" si="2"/>
        <v>57</v>
      </c>
      <c r="E30" s="84">
        <v>54</v>
      </c>
      <c r="F30" s="84">
        <v>103</v>
      </c>
      <c r="G30" s="85">
        <v>167</v>
      </c>
      <c r="H30" s="4">
        <f t="shared" si="4"/>
        <v>38.554216867469883</v>
      </c>
      <c r="I30" s="85">
        <v>1</v>
      </c>
    </row>
    <row r="31" spans="2:9" x14ac:dyDescent="0.2">
      <c r="B31" s="2">
        <f t="shared" si="3"/>
        <v>30</v>
      </c>
      <c r="C31" s="19">
        <v>43201</v>
      </c>
      <c r="D31" s="2">
        <f t="shared" si="2"/>
        <v>58</v>
      </c>
      <c r="E31" s="84">
        <v>55</v>
      </c>
      <c r="F31" s="84">
        <v>102</v>
      </c>
      <c r="G31" s="85">
        <v>162</v>
      </c>
      <c r="H31" s="4">
        <f t="shared" si="4"/>
        <v>37.267080745341616</v>
      </c>
      <c r="I31" s="85">
        <v>1</v>
      </c>
    </row>
    <row r="32" spans="2:9" x14ac:dyDescent="0.2">
      <c r="B32" s="2">
        <f t="shared" si="3"/>
        <v>31</v>
      </c>
      <c r="C32" s="19">
        <v>43203</v>
      </c>
      <c r="D32" s="2">
        <f t="shared" si="2"/>
        <v>60</v>
      </c>
      <c r="E32" s="84">
        <v>56</v>
      </c>
      <c r="F32" s="84">
        <v>105</v>
      </c>
      <c r="G32" s="85">
        <v>181</v>
      </c>
      <c r="H32" s="4">
        <f t="shared" si="4"/>
        <v>42.222222222222221</v>
      </c>
      <c r="I32" s="85">
        <v>1</v>
      </c>
    </row>
    <row r="33" spans="2:9" x14ac:dyDescent="0.2">
      <c r="B33" s="2">
        <f t="shared" si="3"/>
        <v>32</v>
      </c>
      <c r="C33" s="19">
        <v>43213</v>
      </c>
      <c r="D33" s="2">
        <f t="shared" si="2"/>
        <v>70</v>
      </c>
      <c r="E33" s="84">
        <v>57</v>
      </c>
      <c r="F33" s="84">
        <v>107</v>
      </c>
      <c r="G33" s="85">
        <v>187</v>
      </c>
      <c r="H33" s="4">
        <f t="shared" si="4"/>
        <v>43.01075268817204</v>
      </c>
      <c r="I33" s="85">
        <v>1</v>
      </c>
    </row>
    <row r="34" spans="2:9" x14ac:dyDescent="0.2">
      <c r="B34" s="2">
        <f t="shared" si="3"/>
        <v>33</v>
      </c>
      <c r="C34" s="19">
        <v>43229</v>
      </c>
      <c r="D34" s="2">
        <f t="shared" si="2"/>
        <v>86</v>
      </c>
      <c r="E34" s="84">
        <v>53</v>
      </c>
      <c r="F34" s="84">
        <v>124</v>
      </c>
      <c r="G34" s="85">
        <v>192</v>
      </c>
      <c r="H34" s="4">
        <f t="shared" si="4"/>
        <v>35.602094240837694</v>
      </c>
      <c r="I34" s="85">
        <v>1</v>
      </c>
    </row>
    <row r="35" spans="2:9" x14ac:dyDescent="0.2">
      <c r="B35" s="2">
        <f t="shared" si="3"/>
        <v>34</v>
      </c>
      <c r="C35" s="19">
        <v>43234</v>
      </c>
      <c r="D35" s="2">
        <f t="shared" si="2"/>
        <v>91</v>
      </c>
      <c r="E35" s="84">
        <v>54</v>
      </c>
      <c r="F35" s="84">
        <v>112</v>
      </c>
      <c r="G35" s="85">
        <v>183</v>
      </c>
      <c r="H35" s="4">
        <f t="shared" si="4"/>
        <v>39.010989010989015</v>
      </c>
      <c r="I35" s="85">
        <v>1</v>
      </c>
    </row>
    <row r="36" spans="2:9" x14ac:dyDescent="0.2">
      <c r="B36" s="2">
        <f t="shared" si="3"/>
        <v>35</v>
      </c>
      <c r="C36" s="19">
        <v>43235</v>
      </c>
      <c r="D36" s="2">
        <f t="shared" si="2"/>
        <v>92</v>
      </c>
      <c r="E36" s="84">
        <v>53</v>
      </c>
      <c r="F36" s="84">
        <v>118</v>
      </c>
      <c r="G36" s="85">
        <v>186</v>
      </c>
      <c r="H36" s="4">
        <f t="shared" si="4"/>
        <v>36.756756756756758</v>
      </c>
      <c r="I36" s="85">
        <v>1</v>
      </c>
    </row>
    <row r="37" spans="2:9" x14ac:dyDescent="0.2">
      <c r="B37" s="2">
        <f t="shared" si="3"/>
        <v>36</v>
      </c>
      <c r="C37" s="19">
        <v>43236</v>
      </c>
      <c r="D37" s="2">
        <f t="shared" si="2"/>
        <v>93</v>
      </c>
      <c r="E37" s="84">
        <v>55</v>
      </c>
      <c r="F37" s="84">
        <v>110</v>
      </c>
      <c r="G37" s="85">
        <v>186</v>
      </c>
      <c r="H37" s="4">
        <f t="shared" si="4"/>
        <v>41.081081081081081</v>
      </c>
      <c r="I37" s="85">
        <v>1</v>
      </c>
    </row>
    <row r="38" spans="2:9" x14ac:dyDescent="0.2">
      <c r="B38" s="2">
        <f t="shared" si="3"/>
        <v>37</v>
      </c>
      <c r="C38" s="19">
        <v>43237</v>
      </c>
      <c r="D38" s="2">
        <f t="shared" si="2"/>
        <v>94</v>
      </c>
      <c r="E38" s="84">
        <v>56</v>
      </c>
      <c r="F38" s="84">
        <v>103</v>
      </c>
      <c r="G38" s="85">
        <v>187</v>
      </c>
      <c r="H38" s="4">
        <f t="shared" si="4"/>
        <v>45.161290322580648</v>
      </c>
      <c r="I38" s="85">
        <v>1</v>
      </c>
    </row>
    <row r="39" spans="2:9" x14ac:dyDescent="0.2">
      <c r="B39" s="2">
        <f t="shared" si="3"/>
        <v>38</v>
      </c>
      <c r="C39" s="19">
        <v>43238</v>
      </c>
      <c r="D39" s="2">
        <f t="shared" si="2"/>
        <v>95</v>
      </c>
      <c r="E39" s="84">
        <v>55</v>
      </c>
      <c r="F39" s="84">
        <v>106</v>
      </c>
      <c r="G39" s="85">
        <v>184</v>
      </c>
      <c r="H39" s="4">
        <f t="shared" si="4"/>
        <v>42.622950819672134</v>
      </c>
      <c r="I39" s="85">
        <v>1</v>
      </c>
    </row>
    <row r="40" spans="2:9" x14ac:dyDescent="0.2">
      <c r="B40" s="2">
        <f t="shared" si="3"/>
        <v>39</v>
      </c>
      <c r="C40" s="19">
        <v>43241</v>
      </c>
      <c r="D40" s="2">
        <f t="shared" si="2"/>
        <v>98</v>
      </c>
      <c r="E40" s="84">
        <v>54</v>
      </c>
      <c r="F40" s="84">
        <v>117</v>
      </c>
      <c r="G40" s="85">
        <v>183</v>
      </c>
      <c r="H40" s="4">
        <f t="shared" si="4"/>
        <v>36.263736263736263</v>
      </c>
      <c r="I40" s="85">
        <v>1</v>
      </c>
    </row>
    <row r="41" spans="2:9" x14ac:dyDescent="0.2">
      <c r="B41" s="2">
        <f t="shared" si="3"/>
        <v>40</v>
      </c>
      <c r="C41" s="19">
        <v>43242</v>
      </c>
      <c r="D41" s="2">
        <f t="shared" si="2"/>
        <v>99</v>
      </c>
      <c r="E41" s="84">
        <v>55</v>
      </c>
      <c r="F41" s="84">
        <v>110</v>
      </c>
      <c r="G41" s="85">
        <v>183</v>
      </c>
      <c r="H41" s="4">
        <f t="shared" si="4"/>
        <v>40.109890109890109</v>
      </c>
      <c r="I41" s="85">
        <v>1</v>
      </c>
    </row>
    <row r="42" spans="2:9" x14ac:dyDescent="0.2">
      <c r="B42" s="2">
        <f t="shared" si="3"/>
        <v>41</v>
      </c>
      <c r="C42" s="19">
        <v>43243</v>
      </c>
      <c r="D42" s="2">
        <f t="shared" si="2"/>
        <v>100</v>
      </c>
      <c r="E42" s="84">
        <v>56</v>
      </c>
      <c r="F42" s="84">
        <v>105</v>
      </c>
      <c r="G42" s="85">
        <v>185</v>
      </c>
      <c r="H42" s="4">
        <f t="shared" si="4"/>
        <v>43.478260869565219</v>
      </c>
      <c r="I42" s="85">
        <v>1</v>
      </c>
    </row>
    <row r="43" spans="2:9" x14ac:dyDescent="0.2">
      <c r="B43" s="2">
        <f t="shared" si="3"/>
        <v>42</v>
      </c>
      <c r="C43" s="19">
        <v>43252</v>
      </c>
      <c r="D43" s="2">
        <f t="shared" si="2"/>
        <v>109</v>
      </c>
      <c r="E43" s="84">
        <v>55</v>
      </c>
      <c r="F43" s="84">
        <v>140</v>
      </c>
      <c r="G43" s="85">
        <v>210</v>
      </c>
      <c r="H43" s="4">
        <f t="shared" si="4"/>
        <v>33.492822966507177</v>
      </c>
      <c r="I43" s="85">
        <v>1</v>
      </c>
    </row>
    <row r="44" spans="2:9" x14ac:dyDescent="0.2">
      <c r="B44" s="2">
        <f t="shared" si="3"/>
        <v>43</v>
      </c>
      <c r="C44" s="19">
        <v>43266</v>
      </c>
      <c r="D44" s="2">
        <f t="shared" si="2"/>
        <v>123</v>
      </c>
      <c r="E44" s="84">
        <v>54</v>
      </c>
      <c r="F44" s="84">
        <v>195</v>
      </c>
      <c r="G44" s="85">
        <v>253</v>
      </c>
      <c r="H44" s="4">
        <f t="shared" si="4"/>
        <v>23.015873015873016</v>
      </c>
      <c r="I44" s="85">
        <v>1</v>
      </c>
    </row>
    <row r="45" spans="2:9" x14ac:dyDescent="0.2">
      <c r="B45" s="2" t="str">
        <f t="shared" si="3"/>
        <v/>
      </c>
      <c r="C45" s="19"/>
      <c r="D45" s="2" t="str">
        <f t="shared" si="2"/>
        <v/>
      </c>
      <c r="E45" s="84"/>
      <c r="F45" s="84"/>
      <c r="G45" s="85"/>
      <c r="H45" s="4" t="str">
        <f t="shared" si="4"/>
        <v/>
      </c>
      <c r="I45" s="85"/>
    </row>
    <row r="46" spans="2:9" x14ac:dyDescent="0.2">
      <c r="B46" s="2" t="str">
        <f t="shared" si="3"/>
        <v/>
      </c>
      <c r="C46" s="19"/>
      <c r="D46" s="2" t="str">
        <f t="shared" si="2"/>
        <v/>
      </c>
      <c r="E46" s="84"/>
      <c r="F46" s="84"/>
      <c r="G46" s="85"/>
      <c r="H46" s="4" t="str">
        <f t="shared" si="4"/>
        <v/>
      </c>
      <c r="I46" s="85"/>
    </row>
    <row r="47" spans="2:9" x14ac:dyDescent="0.2">
      <c r="B47" s="2" t="str">
        <f t="shared" si="3"/>
        <v/>
      </c>
      <c r="C47" s="19"/>
      <c r="D47" s="2" t="str">
        <f t="shared" si="2"/>
        <v/>
      </c>
      <c r="E47" s="84"/>
      <c r="F47" s="84"/>
      <c r="G47" s="85"/>
      <c r="H47" s="4" t="str">
        <f t="shared" si="4"/>
        <v/>
      </c>
      <c r="I47" s="85"/>
    </row>
    <row r="48" spans="2:9" x14ac:dyDescent="0.2">
      <c r="B48" s="2" t="str">
        <f t="shared" si="3"/>
        <v/>
      </c>
      <c r="C48" s="19"/>
      <c r="D48" s="2" t="str">
        <f t="shared" si="2"/>
        <v/>
      </c>
      <c r="E48" s="84"/>
      <c r="F48" s="84"/>
      <c r="G48" s="85"/>
      <c r="H48" s="4" t="str">
        <f t="shared" si="4"/>
        <v/>
      </c>
      <c r="I48" s="85"/>
    </row>
    <row r="49" spans="2:9" x14ac:dyDescent="0.2">
      <c r="B49" s="2" t="str">
        <f t="shared" si="3"/>
        <v/>
      </c>
      <c r="C49" s="19"/>
      <c r="D49" s="2" t="str">
        <f t="shared" si="2"/>
        <v/>
      </c>
      <c r="E49" s="84"/>
      <c r="F49" s="84"/>
      <c r="G49" s="85"/>
      <c r="H49" s="4" t="str">
        <f t="shared" si="4"/>
        <v/>
      </c>
      <c r="I49" s="85"/>
    </row>
    <row r="50" spans="2:9" x14ac:dyDescent="0.2">
      <c r="B50" s="2" t="str">
        <f t="shared" si="3"/>
        <v/>
      </c>
      <c r="C50" s="19"/>
      <c r="D50" s="2" t="str">
        <f t="shared" si="2"/>
        <v/>
      </c>
      <c r="E50" s="84"/>
      <c r="F50" s="84"/>
      <c r="G50" s="85"/>
      <c r="H50" s="4" t="str">
        <f t="shared" si="4"/>
        <v/>
      </c>
      <c r="I50" s="85"/>
    </row>
    <row r="51" spans="2:9" x14ac:dyDescent="0.2">
      <c r="B51" s="2" t="str">
        <f t="shared" si="3"/>
        <v/>
      </c>
      <c r="C51" s="19"/>
      <c r="D51" s="2" t="str">
        <f t="shared" si="2"/>
        <v/>
      </c>
      <c r="E51" s="84"/>
      <c r="F51" s="84"/>
      <c r="G51" s="85"/>
      <c r="H51" s="4" t="str">
        <f t="shared" si="4"/>
        <v/>
      </c>
      <c r="I51" s="85"/>
    </row>
    <row r="52" spans="2:9" x14ac:dyDescent="0.2">
      <c r="B52" s="2" t="str">
        <f t="shared" si="3"/>
        <v/>
      </c>
      <c r="C52" s="19"/>
      <c r="D52" s="2" t="str">
        <f t="shared" si="2"/>
        <v/>
      </c>
      <c r="E52" s="84"/>
      <c r="F52" s="84"/>
      <c r="G52" s="85"/>
      <c r="H52" s="4" t="str">
        <f t="shared" si="4"/>
        <v/>
      </c>
      <c r="I52" s="85"/>
    </row>
    <row r="53" spans="2:9" x14ac:dyDescent="0.2">
      <c r="B53" s="2" t="str">
        <f t="shared" si="3"/>
        <v/>
      </c>
      <c r="C53" s="19"/>
      <c r="D53" s="2" t="str">
        <f t="shared" si="2"/>
        <v/>
      </c>
      <c r="E53" s="84"/>
      <c r="F53" s="84"/>
      <c r="G53" s="85"/>
      <c r="H53" s="4" t="str">
        <f t="shared" si="4"/>
        <v/>
      </c>
      <c r="I53" s="85"/>
    </row>
    <row r="54" spans="2:9" x14ac:dyDescent="0.2">
      <c r="B54" s="2" t="str">
        <f t="shared" si="3"/>
        <v/>
      </c>
      <c r="C54" s="19"/>
      <c r="D54" s="2" t="str">
        <f t="shared" si="2"/>
        <v/>
      </c>
      <c r="E54" s="84"/>
      <c r="F54" s="84"/>
      <c r="G54" s="85"/>
      <c r="H54" s="4" t="str">
        <f t="shared" si="4"/>
        <v/>
      </c>
      <c r="I54" s="85"/>
    </row>
    <row r="55" spans="2:9" x14ac:dyDescent="0.2">
      <c r="B55" s="2" t="str">
        <f t="shared" si="3"/>
        <v/>
      </c>
      <c r="C55" s="19"/>
      <c r="D55" s="2" t="str">
        <f t="shared" si="2"/>
        <v/>
      </c>
      <c r="E55" s="84"/>
      <c r="F55" s="84"/>
      <c r="G55" s="85"/>
      <c r="H55" s="4" t="str">
        <f t="shared" si="4"/>
        <v/>
      </c>
      <c r="I55" s="85"/>
    </row>
    <row r="56" spans="2:9" x14ac:dyDescent="0.2">
      <c r="B56" s="2" t="str">
        <f t="shared" si="3"/>
        <v/>
      </c>
      <c r="C56" s="19"/>
      <c r="D56" s="2" t="str">
        <f t="shared" si="2"/>
        <v/>
      </c>
      <c r="E56" s="84"/>
      <c r="F56" s="84"/>
      <c r="G56" s="85"/>
      <c r="H56" s="4" t="str">
        <f t="shared" si="4"/>
        <v/>
      </c>
      <c r="I56" s="85"/>
    </row>
    <row r="57" spans="2:9" x14ac:dyDescent="0.2">
      <c r="B57" s="2" t="str">
        <f t="shared" si="3"/>
        <v/>
      </c>
      <c r="C57" s="19"/>
      <c r="D57" s="2" t="str">
        <f t="shared" si="2"/>
        <v/>
      </c>
      <c r="E57" s="84"/>
      <c r="F57" s="84"/>
      <c r="G57" s="85"/>
      <c r="H57" s="4" t="str">
        <f t="shared" si="4"/>
        <v/>
      </c>
      <c r="I57" s="85"/>
    </row>
    <row r="58" spans="2:9" x14ac:dyDescent="0.2">
      <c r="B58" s="2" t="str">
        <f t="shared" si="3"/>
        <v/>
      </c>
      <c r="C58" s="19"/>
      <c r="D58" s="2" t="str">
        <f t="shared" si="2"/>
        <v/>
      </c>
      <c r="E58" s="84"/>
      <c r="F58" s="84"/>
      <c r="G58" s="85"/>
      <c r="H58" s="4" t="str">
        <f t="shared" si="4"/>
        <v/>
      </c>
      <c r="I58" s="85"/>
    </row>
    <row r="59" spans="2:9" x14ac:dyDescent="0.2">
      <c r="B59" s="2" t="str">
        <f t="shared" si="3"/>
        <v/>
      </c>
      <c r="C59" s="19"/>
      <c r="D59" s="2" t="str">
        <f t="shared" si="2"/>
        <v/>
      </c>
      <c r="E59" s="84"/>
      <c r="F59" s="84"/>
      <c r="G59" s="85"/>
      <c r="H59" s="4" t="str">
        <f t="shared" si="4"/>
        <v/>
      </c>
      <c r="I59" s="85"/>
    </row>
    <row r="60" spans="2:9" x14ac:dyDescent="0.2">
      <c r="B60" s="2" t="str">
        <f t="shared" si="3"/>
        <v/>
      </c>
      <c r="C60" s="19"/>
      <c r="D60" s="2" t="str">
        <f t="shared" si="2"/>
        <v/>
      </c>
      <c r="E60" s="84"/>
      <c r="F60" s="84"/>
      <c r="G60" s="85"/>
      <c r="H60" s="4" t="str">
        <f t="shared" si="4"/>
        <v/>
      </c>
      <c r="I60" s="85"/>
    </row>
    <row r="61" spans="2:9" x14ac:dyDescent="0.2">
      <c r="B61" s="2" t="str">
        <f t="shared" si="3"/>
        <v/>
      </c>
      <c r="C61" s="19"/>
      <c r="D61" s="2" t="str">
        <f t="shared" si="2"/>
        <v/>
      </c>
      <c r="E61" s="84"/>
      <c r="F61" s="84"/>
      <c r="G61" s="85"/>
      <c r="H61" s="4" t="str">
        <f t="shared" si="4"/>
        <v/>
      </c>
      <c r="I61" s="85"/>
    </row>
    <row r="62" spans="2:9" x14ac:dyDescent="0.2">
      <c r="B62" s="2" t="str">
        <f t="shared" si="3"/>
        <v/>
      </c>
      <c r="C62" s="19"/>
      <c r="D62" s="2" t="str">
        <f t="shared" si="2"/>
        <v/>
      </c>
      <c r="E62" s="84"/>
      <c r="F62" s="84"/>
      <c r="G62" s="85"/>
      <c r="H62" s="4" t="str">
        <f t="shared" si="4"/>
        <v/>
      </c>
      <c r="I62" s="85"/>
    </row>
    <row r="63" spans="2:9" x14ac:dyDescent="0.2">
      <c r="B63" s="2" t="str">
        <f t="shared" si="3"/>
        <v/>
      </c>
      <c r="C63" s="19"/>
      <c r="D63" s="2" t="str">
        <f t="shared" si="2"/>
        <v/>
      </c>
      <c r="E63" s="84"/>
      <c r="F63" s="84"/>
      <c r="G63" s="85"/>
      <c r="H63" s="4" t="str">
        <f t="shared" si="4"/>
        <v/>
      </c>
      <c r="I63" s="85"/>
    </row>
    <row r="64" spans="2:9" x14ac:dyDescent="0.2">
      <c r="B64" s="2" t="str">
        <f t="shared" si="3"/>
        <v/>
      </c>
      <c r="C64" s="19"/>
      <c r="D64" s="2" t="str">
        <f t="shared" si="2"/>
        <v/>
      </c>
      <c r="E64" s="84"/>
      <c r="F64" s="84"/>
      <c r="G64" s="85"/>
      <c r="H64" s="4" t="str">
        <f t="shared" si="4"/>
        <v/>
      </c>
      <c r="I64" s="85"/>
    </row>
    <row r="65" spans="2:9" x14ac:dyDescent="0.2">
      <c r="B65" s="2" t="str">
        <f t="shared" si="3"/>
        <v/>
      </c>
      <c r="C65" s="19"/>
      <c r="D65" s="2" t="str">
        <f t="shared" si="2"/>
        <v/>
      </c>
      <c r="E65" s="84"/>
      <c r="F65" s="84"/>
      <c r="G65" s="85"/>
      <c r="H65" s="4" t="str">
        <f t="shared" si="4"/>
        <v/>
      </c>
      <c r="I65" s="85"/>
    </row>
    <row r="66" spans="2:9" x14ac:dyDescent="0.2">
      <c r="B66" s="2" t="str">
        <f t="shared" si="3"/>
        <v/>
      </c>
      <c r="C66" s="19"/>
      <c r="D66" s="2" t="str">
        <f t="shared" si="2"/>
        <v/>
      </c>
      <c r="E66" s="84"/>
      <c r="F66" s="84"/>
      <c r="G66" s="85"/>
      <c r="H66" s="4" t="str">
        <f t="shared" si="4"/>
        <v/>
      </c>
      <c r="I66" s="85"/>
    </row>
    <row r="67" spans="2:9" x14ac:dyDescent="0.2">
      <c r="B67" s="2" t="str">
        <f t="shared" si="3"/>
        <v/>
      </c>
      <c r="C67" s="19"/>
      <c r="D67" s="2" t="str">
        <f t="shared" si="2"/>
        <v/>
      </c>
      <c r="E67" s="84"/>
      <c r="F67" s="84"/>
      <c r="G67" s="85"/>
      <c r="H67" s="4" t="str">
        <f t="shared" si="4"/>
        <v/>
      </c>
      <c r="I67" s="85"/>
    </row>
    <row r="68" spans="2:9" x14ac:dyDescent="0.2">
      <c r="B68" s="2" t="str">
        <f t="shared" si="3"/>
        <v/>
      </c>
      <c r="C68" s="19"/>
      <c r="D68" s="2" t="str">
        <f t="shared" ref="D68:D99" si="5">IF(C68="","",C68-C$2)</f>
        <v/>
      </c>
      <c r="E68" s="84"/>
      <c r="F68" s="84"/>
      <c r="G68" s="85"/>
      <c r="H68" s="4" t="str">
        <f t="shared" si="4"/>
        <v/>
      </c>
      <c r="I68" s="85"/>
    </row>
    <row r="69" spans="2:9" x14ac:dyDescent="0.2">
      <c r="B69" s="2" t="str">
        <f t="shared" si="3"/>
        <v/>
      </c>
      <c r="C69" s="19"/>
      <c r="D69" s="2" t="str">
        <f t="shared" si="5"/>
        <v/>
      </c>
      <c r="E69" s="84"/>
      <c r="F69" s="84"/>
      <c r="G69" s="85"/>
      <c r="H69" s="4" t="str">
        <f t="shared" si="4"/>
        <v/>
      </c>
      <c r="I69" s="85"/>
    </row>
    <row r="70" spans="2:9" x14ac:dyDescent="0.2">
      <c r="B70" s="2" t="str">
        <f t="shared" si="3"/>
        <v/>
      </c>
      <c r="C70" s="19"/>
      <c r="D70" s="2" t="str">
        <f t="shared" si="5"/>
        <v/>
      </c>
      <c r="E70" s="84"/>
      <c r="F70" s="84"/>
      <c r="G70" s="85"/>
      <c r="H70" s="4" t="str">
        <f t="shared" si="4"/>
        <v/>
      </c>
      <c r="I70" s="85"/>
    </row>
    <row r="71" spans="2:9" x14ac:dyDescent="0.2">
      <c r="B71" s="2" t="str">
        <f t="shared" si="3"/>
        <v/>
      </c>
      <c r="C71" s="19"/>
      <c r="D71" s="2" t="str">
        <f t="shared" si="5"/>
        <v/>
      </c>
      <c r="E71" s="84"/>
      <c r="F71" s="84"/>
      <c r="G71" s="85"/>
      <c r="H71" s="4" t="str">
        <f t="shared" si="4"/>
        <v/>
      </c>
      <c r="I71" s="85"/>
    </row>
    <row r="72" spans="2:9" x14ac:dyDescent="0.2">
      <c r="B72" s="2" t="str">
        <f t="shared" si="3"/>
        <v/>
      </c>
      <c r="C72" s="19"/>
      <c r="D72" s="2" t="str">
        <f t="shared" si="5"/>
        <v/>
      </c>
      <c r="E72" s="84"/>
      <c r="F72" s="84"/>
      <c r="G72" s="85"/>
      <c r="H72" s="4" t="str">
        <f t="shared" si="4"/>
        <v/>
      </c>
      <c r="I72" s="85"/>
    </row>
    <row r="73" spans="2:9" x14ac:dyDescent="0.2">
      <c r="B73" s="2" t="str">
        <f t="shared" si="3"/>
        <v/>
      </c>
      <c r="C73" s="19"/>
      <c r="D73" s="2" t="str">
        <f t="shared" si="5"/>
        <v/>
      </c>
      <c r="E73" s="84"/>
      <c r="F73" s="84"/>
      <c r="G73" s="85"/>
      <c r="H73" s="4" t="str">
        <f t="shared" si="4"/>
        <v/>
      </c>
      <c r="I73" s="85"/>
    </row>
    <row r="74" spans="2:9" x14ac:dyDescent="0.2">
      <c r="B74" s="2" t="str">
        <f t="shared" si="3"/>
        <v/>
      </c>
      <c r="C74" s="19"/>
      <c r="D74" s="2" t="str">
        <f t="shared" si="5"/>
        <v/>
      </c>
      <c r="E74" s="84"/>
      <c r="F74" s="84"/>
      <c r="G74" s="85"/>
      <c r="H74" s="4" t="str">
        <f t="shared" si="4"/>
        <v/>
      </c>
      <c r="I74" s="85"/>
    </row>
    <row r="75" spans="2:9" x14ac:dyDescent="0.2">
      <c r="B75" s="2" t="str">
        <f t="shared" si="3"/>
        <v/>
      </c>
      <c r="C75" s="19"/>
      <c r="D75" s="2" t="str">
        <f t="shared" si="5"/>
        <v/>
      </c>
      <c r="E75" s="84"/>
      <c r="F75" s="84"/>
      <c r="G75" s="85"/>
      <c r="H75" s="4" t="str">
        <f t="shared" si="4"/>
        <v/>
      </c>
      <c r="I75" s="85"/>
    </row>
    <row r="76" spans="2:9" x14ac:dyDescent="0.2">
      <c r="B76" s="2" t="str">
        <f t="shared" si="3"/>
        <v/>
      </c>
      <c r="C76" s="19"/>
      <c r="D76" s="2" t="str">
        <f t="shared" si="5"/>
        <v/>
      </c>
      <c r="E76" s="84"/>
      <c r="F76" s="84"/>
      <c r="G76" s="85"/>
      <c r="H76" s="4" t="str">
        <f t="shared" si="4"/>
        <v/>
      </c>
      <c r="I76" s="85"/>
    </row>
    <row r="77" spans="2:9" x14ac:dyDescent="0.2">
      <c r="B77" s="2" t="str">
        <f t="shared" si="3"/>
        <v/>
      </c>
      <c r="C77" s="19"/>
      <c r="D77" s="2" t="str">
        <f t="shared" si="5"/>
        <v/>
      </c>
      <c r="E77" s="84"/>
      <c r="F77" s="84"/>
      <c r="G77" s="85"/>
      <c r="H77" s="4" t="str">
        <f t="shared" si="4"/>
        <v/>
      </c>
      <c r="I77" s="85"/>
    </row>
    <row r="78" spans="2:9" x14ac:dyDescent="0.2">
      <c r="B78" s="2" t="str">
        <f t="shared" si="3"/>
        <v/>
      </c>
      <c r="C78" s="19"/>
      <c r="D78" s="2" t="str">
        <f t="shared" si="5"/>
        <v/>
      </c>
      <c r="E78" s="84"/>
      <c r="F78" s="84"/>
      <c r="G78" s="85"/>
      <c r="H78" s="4" t="str">
        <f t="shared" si="4"/>
        <v/>
      </c>
      <c r="I78" s="85"/>
    </row>
    <row r="79" spans="2:9" x14ac:dyDescent="0.2">
      <c r="B79" s="2" t="str">
        <f t="shared" si="3"/>
        <v/>
      </c>
      <c r="C79" s="19"/>
      <c r="D79" s="2" t="str">
        <f t="shared" si="5"/>
        <v/>
      </c>
      <c r="E79" s="84"/>
      <c r="F79" s="84"/>
      <c r="G79" s="85"/>
      <c r="H79" s="4" t="str">
        <f t="shared" si="4"/>
        <v/>
      </c>
      <c r="I79" s="85"/>
    </row>
    <row r="80" spans="2:9" x14ac:dyDescent="0.2">
      <c r="B80" s="2" t="str">
        <f t="shared" si="3"/>
        <v/>
      </c>
      <c r="C80" s="19"/>
      <c r="D80" s="2" t="str">
        <f t="shared" si="5"/>
        <v/>
      </c>
      <c r="E80" s="84"/>
      <c r="F80" s="84"/>
      <c r="G80" s="85"/>
      <c r="H80" s="4" t="str">
        <f t="shared" si="4"/>
        <v/>
      </c>
      <c r="I80" s="85"/>
    </row>
    <row r="81" spans="2:9" x14ac:dyDescent="0.2">
      <c r="B81" s="2" t="str">
        <f t="shared" si="3"/>
        <v/>
      </c>
      <c r="C81" s="19"/>
      <c r="D81" s="2" t="str">
        <f t="shared" si="5"/>
        <v/>
      </c>
      <c r="E81" s="84"/>
      <c r="F81" s="84"/>
      <c r="G81" s="85"/>
      <c r="H81" s="4" t="str">
        <f t="shared" si="4"/>
        <v/>
      </c>
      <c r="I81" s="85"/>
    </row>
    <row r="82" spans="2:9" x14ac:dyDescent="0.2">
      <c r="B82" s="2" t="str">
        <f t="shared" si="3"/>
        <v/>
      </c>
      <c r="C82" s="19"/>
      <c r="D82" s="2" t="str">
        <f t="shared" si="5"/>
        <v/>
      </c>
      <c r="E82" s="84"/>
      <c r="F82" s="84"/>
      <c r="G82" s="85"/>
      <c r="H82" s="4" t="str">
        <f t="shared" si="4"/>
        <v/>
      </c>
      <c r="I82" s="85"/>
    </row>
    <row r="83" spans="2:9" x14ac:dyDescent="0.2">
      <c r="B83" s="2" t="str">
        <f t="shared" si="3"/>
        <v/>
      </c>
      <c r="C83" s="19"/>
      <c r="D83" s="2" t="str">
        <f t="shared" si="5"/>
        <v/>
      </c>
      <c r="E83" s="84"/>
      <c r="F83" s="84"/>
      <c r="G83" s="85"/>
      <c r="H83" s="4" t="str">
        <f t="shared" si="4"/>
        <v/>
      </c>
      <c r="I83" s="85"/>
    </row>
    <row r="84" spans="2:9" x14ac:dyDescent="0.2">
      <c r="B84" s="2" t="str">
        <f t="shared" si="3"/>
        <v/>
      </c>
      <c r="C84" s="19"/>
      <c r="D84" s="2" t="str">
        <f t="shared" si="5"/>
        <v/>
      </c>
      <c r="E84" s="84"/>
      <c r="F84" s="84"/>
      <c r="G84" s="85"/>
      <c r="H84" s="4" t="str">
        <f t="shared" si="4"/>
        <v/>
      </c>
      <c r="I84" s="85"/>
    </row>
    <row r="85" spans="2:9" x14ac:dyDescent="0.2">
      <c r="B85" s="2" t="str">
        <f t="shared" si="3"/>
        <v/>
      </c>
      <c r="C85" s="19"/>
      <c r="D85" s="2" t="str">
        <f t="shared" si="5"/>
        <v/>
      </c>
      <c r="E85" s="84"/>
      <c r="F85" s="84"/>
      <c r="G85" s="85"/>
      <c r="H85" s="4" t="str">
        <f t="shared" si="4"/>
        <v/>
      </c>
      <c r="I85" s="85"/>
    </row>
    <row r="86" spans="2:9" x14ac:dyDescent="0.2">
      <c r="B86" s="2" t="str">
        <f t="shared" si="3"/>
        <v/>
      </c>
      <c r="C86" s="19"/>
      <c r="D86" s="2" t="str">
        <f t="shared" si="5"/>
        <v/>
      </c>
      <c r="E86" s="84"/>
      <c r="F86" s="84"/>
      <c r="G86" s="85"/>
      <c r="H86" s="4" t="str">
        <f t="shared" si="4"/>
        <v/>
      </c>
      <c r="I86" s="85"/>
    </row>
    <row r="87" spans="2:9" x14ac:dyDescent="0.2">
      <c r="B87" s="2" t="str">
        <f t="shared" si="3"/>
        <v/>
      </c>
      <c r="C87" s="19"/>
      <c r="D87" s="2" t="str">
        <f t="shared" si="5"/>
        <v/>
      </c>
      <c r="E87" s="84"/>
      <c r="F87" s="84"/>
      <c r="G87" s="85"/>
      <c r="H87" s="4" t="str">
        <f t="shared" si="4"/>
        <v/>
      </c>
      <c r="I87" s="85"/>
    </row>
    <row r="88" spans="2:9" x14ac:dyDescent="0.2">
      <c r="B88" s="2" t="str">
        <f t="shared" si="3"/>
        <v/>
      </c>
      <c r="C88" s="19"/>
      <c r="D88" s="2" t="str">
        <f t="shared" si="5"/>
        <v/>
      </c>
      <c r="E88" s="84"/>
      <c r="F88" s="84"/>
      <c r="G88" s="85"/>
      <c r="H88" s="4" t="str">
        <f t="shared" si="4"/>
        <v/>
      </c>
      <c r="I88" s="85"/>
    </row>
    <row r="89" spans="2:9" x14ac:dyDescent="0.2">
      <c r="B89" s="2" t="str">
        <f t="shared" si="3"/>
        <v/>
      </c>
      <c r="C89" s="19"/>
      <c r="D89" s="2" t="str">
        <f t="shared" si="5"/>
        <v/>
      </c>
      <c r="E89" s="84"/>
      <c r="F89" s="84"/>
      <c r="G89" s="85"/>
      <c r="H89" s="4" t="str">
        <f t="shared" si="4"/>
        <v/>
      </c>
      <c r="I89" s="85"/>
    </row>
    <row r="90" spans="2:9" x14ac:dyDescent="0.2">
      <c r="B90" s="2" t="str">
        <f t="shared" si="3"/>
        <v/>
      </c>
      <c r="C90" s="19"/>
      <c r="D90" s="2" t="str">
        <f t="shared" si="5"/>
        <v/>
      </c>
      <c r="E90" s="84"/>
      <c r="F90" s="84"/>
      <c r="G90" s="85"/>
      <c r="H90" s="4" t="str">
        <f t="shared" si="4"/>
        <v/>
      </c>
      <c r="I90" s="85"/>
    </row>
    <row r="91" spans="2:9" x14ac:dyDescent="0.2">
      <c r="B91" s="2" t="str">
        <f t="shared" si="3"/>
        <v/>
      </c>
      <c r="C91" s="19"/>
      <c r="D91" s="2" t="str">
        <f t="shared" si="5"/>
        <v/>
      </c>
      <c r="E91" s="84"/>
      <c r="F91" s="84"/>
      <c r="G91" s="85"/>
      <c r="H91" s="4" t="str">
        <f t="shared" si="4"/>
        <v/>
      </c>
      <c r="I91" s="85"/>
    </row>
    <row r="92" spans="2:9" x14ac:dyDescent="0.2">
      <c r="B92" s="2" t="str">
        <f t="shared" si="3"/>
        <v/>
      </c>
      <c r="C92" s="19"/>
      <c r="D92" s="2" t="str">
        <f t="shared" si="5"/>
        <v/>
      </c>
      <c r="E92" s="84"/>
      <c r="F92" s="84"/>
      <c r="G92" s="85"/>
      <c r="H92" s="4" t="str">
        <f t="shared" si="4"/>
        <v/>
      </c>
      <c r="I92" s="85"/>
    </row>
    <row r="93" spans="2:9" x14ac:dyDescent="0.2">
      <c r="B93" s="2" t="str">
        <f t="shared" ref="B93:B99" si="6">IF(C93="","",B92+1)</f>
        <v/>
      </c>
      <c r="C93" s="19"/>
      <c r="D93" s="2" t="str">
        <f t="shared" si="5"/>
        <v/>
      </c>
      <c r="E93" s="84"/>
      <c r="F93" s="84"/>
      <c r="G93" s="85"/>
      <c r="H93" s="4" t="str">
        <f t="shared" ref="H93:H99" si="7">IF(F93="","",IF(G93="","",100*(G93-F93)/(G93-1)))</f>
        <v/>
      </c>
      <c r="I93" s="85"/>
    </row>
    <row r="94" spans="2:9" x14ac:dyDescent="0.2">
      <c r="B94" s="2" t="str">
        <f t="shared" si="6"/>
        <v/>
      </c>
      <c r="C94" s="19"/>
      <c r="D94" s="2" t="str">
        <f t="shared" si="5"/>
        <v/>
      </c>
      <c r="E94" s="84"/>
      <c r="F94" s="84"/>
      <c r="G94" s="85"/>
      <c r="H94" s="4" t="str">
        <f t="shared" si="7"/>
        <v/>
      </c>
      <c r="I94" s="85"/>
    </row>
    <row r="95" spans="2:9" x14ac:dyDescent="0.2">
      <c r="B95" s="2" t="str">
        <f t="shared" si="6"/>
        <v/>
      </c>
      <c r="C95" s="19"/>
      <c r="D95" s="2" t="str">
        <f t="shared" si="5"/>
        <v/>
      </c>
      <c r="E95" s="84"/>
      <c r="F95" s="84"/>
      <c r="G95" s="85"/>
      <c r="H95" s="4" t="str">
        <f t="shared" si="7"/>
        <v/>
      </c>
      <c r="I95" s="85"/>
    </row>
    <row r="96" spans="2:9" x14ac:dyDescent="0.2">
      <c r="B96" s="2" t="str">
        <f t="shared" si="6"/>
        <v/>
      </c>
      <c r="C96" s="19"/>
      <c r="D96" s="2" t="str">
        <f t="shared" si="5"/>
        <v/>
      </c>
      <c r="E96" s="84"/>
      <c r="F96" s="84"/>
      <c r="G96" s="85"/>
      <c r="H96" s="4" t="str">
        <f t="shared" si="7"/>
        <v/>
      </c>
      <c r="I96" s="85"/>
    </row>
    <row r="97" spans="2:9" x14ac:dyDescent="0.2">
      <c r="B97" s="2" t="str">
        <f t="shared" si="6"/>
        <v/>
      </c>
      <c r="C97" s="19"/>
      <c r="D97" s="2" t="str">
        <f t="shared" si="5"/>
        <v/>
      </c>
      <c r="E97" s="84"/>
      <c r="F97" s="84"/>
      <c r="G97" s="85"/>
      <c r="H97" s="4" t="str">
        <f t="shared" si="7"/>
        <v/>
      </c>
      <c r="I97" s="85"/>
    </row>
    <row r="98" spans="2:9" x14ac:dyDescent="0.2">
      <c r="B98" s="2" t="str">
        <f t="shared" si="6"/>
        <v/>
      </c>
      <c r="C98" s="19"/>
      <c r="D98" s="2" t="str">
        <f t="shared" si="5"/>
        <v/>
      </c>
      <c r="E98" s="84"/>
      <c r="F98" s="84"/>
      <c r="G98" s="85"/>
      <c r="H98" s="4" t="str">
        <f t="shared" si="7"/>
        <v/>
      </c>
      <c r="I98" s="85"/>
    </row>
    <row r="99" spans="2:9" x14ac:dyDescent="0.2">
      <c r="B99" s="2" t="str">
        <f t="shared" si="6"/>
        <v/>
      </c>
      <c r="C99" s="19"/>
      <c r="D99" s="2" t="str">
        <f t="shared" si="5"/>
        <v/>
      </c>
      <c r="E99" s="84"/>
      <c r="F99" s="84"/>
      <c r="G99" s="85"/>
      <c r="H99" s="4" t="str">
        <f t="shared" si="7"/>
        <v/>
      </c>
      <c r="I99" s="85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9"/>
  <sheetViews>
    <sheetView workbookViewId="0">
      <selection activeCell="I5" sqref="I5"/>
    </sheetView>
  </sheetViews>
  <sheetFormatPr defaultRowHeight="12.75" x14ac:dyDescent="0.2"/>
  <cols>
    <col min="1" max="1" width="4.85546875" customWidth="1"/>
    <col min="2" max="2" width="3" customWidth="1"/>
    <col min="3" max="3" width="10.140625" bestFit="1" customWidth="1"/>
    <col min="4" max="4" width="4.7109375" bestFit="1" customWidth="1"/>
    <col min="6" max="6" width="7.7109375" bestFit="1" customWidth="1"/>
    <col min="7" max="7" width="11.85546875" bestFit="1" customWidth="1"/>
    <col min="8" max="8" width="12.42578125" bestFit="1" customWidth="1"/>
    <col min="9" max="9" width="12.28515625" bestFit="1" customWidth="1"/>
    <col min="16" max="16" width="7.42578125" customWidth="1"/>
  </cols>
  <sheetData>
    <row r="1" spans="2:9" x14ac:dyDescent="0.2">
      <c r="B1" s="64" t="s">
        <v>0</v>
      </c>
      <c r="C1" s="33" t="s">
        <v>30</v>
      </c>
      <c r="D1" s="87" t="s">
        <v>31</v>
      </c>
      <c r="E1" s="34" t="s">
        <v>25</v>
      </c>
      <c r="F1" s="87" t="s">
        <v>32</v>
      </c>
      <c r="G1" s="87" t="s">
        <v>33</v>
      </c>
      <c r="H1" s="34" t="s">
        <v>35</v>
      </c>
      <c r="I1" s="87" t="s">
        <v>34</v>
      </c>
    </row>
    <row r="2" spans="2:9" x14ac:dyDescent="0.2">
      <c r="B2" s="86">
        <v>1</v>
      </c>
      <c r="C2" s="19">
        <v>43238</v>
      </c>
      <c r="D2" s="86">
        <v>0</v>
      </c>
      <c r="E2" s="84">
        <v>63</v>
      </c>
      <c r="F2" s="84">
        <v>83</v>
      </c>
      <c r="G2" s="85">
        <v>184</v>
      </c>
      <c r="H2" s="4">
        <f t="shared" ref="H2:H65" si="0">IF(F2="","",IF(G2="","",100*(G2-F2)/(G2-1)))</f>
        <v>55.191256830601091</v>
      </c>
      <c r="I2" s="85">
        <v>0</v>
      </c>
    </row>
    <row r="3" spans="2:9" x14ac:dyDescent="0.2">
      <c r="B3" s="2">
        <f>IF(C3="","",B2+1)</f>
        <v>2</v>
      </c>
      <c r="C3" s="19">
        <v>43242</v>
      </c>
      <c r="D3" s="2">
        <f>IF(C3="","",C3-C$2)</f>
        <v>4</v>
      </c>
      <c r="E3" s="84">
        <v>65</v>
      </c>
      <c r="F3" s="84">
        <v>70</v>
      </c>
      <c r="G3" s="85">
        <v>183</v>
      </c>
      <c r="H3" s="4">
        <f t="shared" si="0"/>
        <v>62.087912087912088</v>
      </c>
      <c r="I3" s="85">
        <v>0</v>
      </c>
    </row>
    <row r="4" spans="2:9" x14ac:dyDescent="0.2">
      <c r="B4" s="2">
        <f t="shared" ref="B4:B67" si="1">IF(C4="","",B3+1)</f>
        <v>3</v>
      </c>
      <c r="C4" s="19">
        <v>43243</v>
      </c>
      <c r="D4" s="2">
        <f t="shared" ref="D4:D67" si="2">IF(C4="","",C4-C$2)</f>
        <v>5</v>
      </c>
      <c r="E4" s="84">
        <v>65</v>
      </c>
      <c r="F4" s="84">
        <v>64</v>
      </c>
      <c r="G4" s="85">
        <v>185</v>
      </c>
      <c r="H4" s="4">
        <f t="shared" si="0"/>
        <v>65.760869565217391</v>
      </c>
      <c r="I4" s="85">
        <v>0</v>
      </c>
    </row>
    <row r="5" spans="2:9" x14ac:dyDescent="0.2">
      <c r="B5" s="2" t="str">
        <f t="shared" si="1"/>
        <v/>
      </c>
      <c r="C5" s="19"/>
      <c r="D5" s="2" t="str">
        <f t="shared" si="2"/>
        <v/>
      </c>
      <c r="E5" s="84"/>
      <c r="F5" s="84"/>
      <c r="G5" s="85"/>
      <c r="H5" s="4" t="str">
        <f t="shared" si="0"/>
        <v/>
      </c>
      <c r="I5" s="85"/>
    </row>
    <row r="6" spans="2:9" x14ac:dyDescent="0.2">
      <c r="B6" s="2" t="str">
        <f t="shared" si="1"/>
        <v/>
      </c>
      <c r="C6" s="19"/>
      <c r="D6" s="2" t="str">
        <f t="shared" si="2"/>
        <v/>
      </c>
      <c r="E6" s="84"/>
      <c r="F6" s="84"/>
      <c r="G6" s="85"/>
      <c r="H6" s="4" t="str">
        <f t="shared" si="0"/>
        <v/>
      </c>
      <c r="I6" s="85"/>
    </row>
    <row r="7" spans="2:9" x14ac:dyDescent="0.2">
      <c r="B7" s="2" t="str">
        <f t="shared" si="1"/>
        <v/>
      </c>
      <c r="C7" s="19"/>
      <c r="D7" s="2" t="str">
        <f t="shared" si="2"/>
        <v/>
      </c>
      <c r="E7" s="84"/>
      <c r="F7" s="84"/>
      <c r="G7" s="85"/>
      <c r="H7" s="4" t="str">
        <f t="shared" si="0"/>
        <v/>
      </c>
      <c r="I7" s="85"/>
    </row>
    <row r="8" spans="2:9" x14ac:dyDescent="0.2">
      <c r="B8" s="2" t="str">
        <f t="shared" si="1"/>
        <v/>
      </c>
      <c r="C8" s="19"/>
      <c r="D8" s="2" t="str">
        <f t="shared" si="2"/>
        <v/>
      </c>
      <c r="E8" s="84"/>
      <c r="F8" s="84"/>
      <c r="G8" s="85"/>
      <c r="H8" s="4" t="str">
        <f t="shared" si="0"/>
        <v/>
      </c>
      <c r="I8" s="85"/>
    </row>
    <row r="9" spans="2:9" x14ac:dyDescent="0.2">
      <c r="B9" s="2" t="str">
        <f t="shared" si="1"/>
        <v/>
      </c>
      <c r="C9" s="19"/>
      <c r="D9" s="2" t="str">
        <f t="shared" si="2"/>
        <v/>
      </c>
      <c r="E9" s="84"/>
      <c r="F9" s="84"/>
      <c r="G9" s="85"/>
      <c r="H9" s="4" t="str">
        <f t="shared" si="0"/>
        <v/>
      </c>
      <c r="I9" s="85"/>
    </row>
    <row r="10" spans="2:9" x14ac:dyDescent="0.2">
      <c r="B10" s="2" t="str">
        <f t="shared" si="1"/>
        <v/>
      </c>
      <c r="C10" s="19"/>
      <c r="D10" s="2" t="str">
        <f t="shared" si="2"/>
        <v/>
      </c>
      <c r="E10" s="84"/>
      <c r="F10" s="84"/>
      <c r="G10" s="85"/>
      <c r="H10" s="4" t="str">
        <f t="shared" si="0"/>
        <v/>
      </c>
      <c r="I10" s="85"/>
    </row>
    <row r="11" spans="2:9" x14ac:dyDescent="0.2">
      <c r="B11" s="2" t="str">
        <f t="shared" si="1"/>
        <v/>
      </c>
      <c r="C11" s="19"/>
      <c r="D11" s="2" t="str">
        <f t="shared" si="2"/>
        <v/>
      </c>
      <c r="E11" s="84"/>
      <c r="F11" s="84"/>
      <c r="G11" s="85"/>
      <c r="H11" s="4" t="str">
        <f t="shared" si="0"/>
        <v/>
      </c>
      <c r="I11" s="85"/>
    </row>
    <row r="12" spans="2:9" x14ac:dyDescent="0.2">
      <c r="B12" s="2" t="str">
        <f t="shared" si="1"/>
        <v/>
      </c>
      <c r="C12" s="19"/>
      <c r="D12" s="2" t="str">
        <f t="shared" si="2"/>
        <v/>
      </c>
      <c r="E12" s="84"/>
      <c r="F12" s="84"/>
      <c r="G12" s="85"/>
      <c r="H12" s="4" t="str">
        <f t="shared" si="0"/>
        <v/>
      </c>
      <c r="I12" s="85"/>
    </row>
    <row r="13" spans="2:9" x14ac:dyDescent="0.2">
      <c r="B13" s="2" t="str">
        <f t="shared" si="1"/>
        <v/>
      </c>
      <c r="C13" s="19"/>
      <c r="D13" s="2" t="str">
        <f t="shared" si="2"/>
        <v/>
      </c>
      <c r="E13" s="84"/>
      <c r="F13" s="84"/>
      <c r="G13" s="85"/>
      <c r="H13" s="4" t="str">
        <f t="shared" si="0"/>
        <v/>
      </c>
      <c r="I13" s="85"/>
    </row>
    <row r="14" spans="2:9" x14ac:dyDescent="0.2">
      <c r="B14" s="2" t="str">
        <f t="shared" si="1"/>
        <v/>
      </c>
      <c r="C14" s="19"/>
      <c r="D14" s="2" t="str">
        <f t="shared" si="2"/>
        <v/>
      </c>
      <c r="E14" s="84"/>
      <c r="F14" s="84"/>
      <c r="G14" s="85"/>
      <c r="H14" s="4" t="str">
        <f t="shared" si="0"/>
        <v/>
      </c>
      <c r="I14" s="85"/>
    </row>
    <row r="15" spans="2:9" x14ac:dyDescent="0.2">
      <c r="B15" s="2" t="str">
        <f t="shared" si="1"/>
        <v/>
      </c>
      <c r="C15" s="19"/>
      <c r="D15" s="2" t="str">
        <f t="shared" si="2"/>
        <v/>
      </c>
      <c r="E15" s="84"/>
      <c r="F15" s="84"/>
      <c r="G15" s="85"/>
      <c r="H15" s="4" t="str">
        <f t="shared" si="0"/>
        <v/>
      </c>
      <c r="I15" s="85"/>
    </row>
    <row r="16" spans="2:9" x14ac:dyDescent="0.2">
      <c r="B16" s="2" t="str">
        <f t="shared" si="1"/>
        <v/>
      </c>
      <c r="C16" s="19"/>
      <c r="D16" s="2" t="str">
        <f t="shared" si="2"/>
        <v/>
      </c>
      <c r="E16" s="84"/>
      <c r="F16" s="84"/>
      <c r="G16" s="85"/>
      <c r="H16" s="4" t="str">
        <f t="shared" si="0"/>
        <v/>
      </c>
      <c r="I16" s="85"/>
    </row>
    <row r="17" spans="2:9" x14ac:dyDescent="0.2">
      <c r="B17" s="2" t="str">
        <f t="shared" si="1"/>
        <v/>
      </c>
      <c r="C17" s="19"/>
      <c r="D17" s="2" t="str">
        <f t="shared" si="2"/>
        <v/>
      </c>
      <c r="E17" s="84"/>
      <c r="F17" s="84"/>
      <c r="G17" s="85"/>
      <c r="H17" s="4" t="str">
        <f t="shared" si="0"/>
        <v/>
      </c>
      <c r="I17" s="85"/>
    </row>
    <row r="18" spans="2:9" x14ac:dyDescent="0.2">
      <c r="B18" s="2" t="str">
        <f t="shared" si="1"/>
        <v/>
      </c>
      <c r="C18" s="19"/>
      <c r="D18" s="2" t="str">
        <f t="shared" si="2"/>
        <v/>
      </c>
      <c r="E18" s="84"/>
      <c r="F18" s="84"/>
      <c r="G18" s="85"/>
      <c r="H18" s="4" t="str">
        <f t="shared" si="0"/>
        <v/>
      </c>
      <c r="I18" s="85"/>
    </row>
    <row r="19" spans="2:9" x14ac:dyDescent="0.2">
      <c r="B19" s="2" t="str">
        <f t="shared" si="1"/>
        <v/>
      </c>
      <c r="C19" s="19"/>
      <c r="D19" s="2" t="str">
        <f t="shared" si="2"/>
        <v/>
      </c>
      <c r="E19" s="84"/>
      <c r="F19" s="84"/>
      <c r="G19" s="85"/>
      <c r="H19" s="4" t="str">
        <f t="shared" si="0"/>
        <v/>
      </c>
      <c r="I19" s="85"/>
    </row>
    <row r="20" spans="2:9" x14ac:dyDescent="0.2">
      <c r="B20" s="2" t="str">
        <f t="shared" si="1"/>
        <v/>
      </c>
      <c r="C20" s="19"/>
      <c r="D20" s="2" t="str">
        <f t="shared" si="2"/>
        <v/>
      </c>
      <c r="E20" s="84"/>
      <c r="F20" s="84"/>
      <c r="G20" s="85"/>
      <c r="H20" s="4" t="str">
        <f t="shared" si="0"/>
        <v/>
      </c>
      <c r="I20" s="85"/>
    </row>
    <row r="21" spans="2:9" x14ac:dyDescent="0.2">
      <c r="B21" s="2" t="str">
        <f t="shared" si="1"/>
        <v/>
      </c>
      <c r="C21" s="19"/>
      <c r="D21" s="2" t="str">
        <f t="shared" si="2"/>
        <v/>
      </c>
      <c r="E21" s="84"/>
      <c r="F21" s="84"/>
      <c r="G21" s="85"/>
      <c r="H21" s="4" t="str">
        <f t="shared" si="0"/>
        <v/>
      </c>
      <c r="I21" s="85"/>
    </row>
    <row r="22" spans="2:9" x14ac:dyDescent="0.2">
      <c r="B22" s="2" t="str">
        <f t="shared" si="1"/>
        <v/>
      </c>
      <c r="C22" s="19"/>
      <c r="D22" s="2" t="str">
        <f t="shared" si="2"/>
        <v/>
      </c>
      <c r="E22" s="84"/>
      <c r="F22" s="84"/>
      <c r="G22" s="85"/>
      <c r="H22" s="4" t="str">
        <f t="shared" si="0"/>
        <v/>
      </c>
      <c r="I22" s="85"/>
    </row>
    <row r="23" spans="2:9" x14ac:dyDescent="0.2">
      <c r="B23" s="2" t="str">
        <f t="shared" si="1"/>
        <v/>
      </c>
      <c r="C23" s="19"/>
      <c r="D23" s="2" t="str">
        <f t="shared" si="2"/>
        <v/>
      </c>
      <c r="E23" s="84"/>
      <c r="F23" s="84"/>
      <c r="G23" s="85"/>
      <c r="H23" s="4" t="str">
        <f t="shared" si="0"/>
        <v/>
      </c>
      <c r="I23" s="85"/>
    </row>
    <row r="24" spans="2:9" x14ac:dyDescent="0.2">
      <c r="B24" s="2" t="str">
        <f t="shared" si="1"/>
        <v/>
      </c>
      <c r="C24" s="19"/>
      <c r="D24" s="2" t="str">
        <f t="shared" si="2"/>
        <v/>
      </c>
      <c r="E24" s="84"/>
      <c r="F24" s="84"/>
      <c r="G24" s="85"/>
      <c r="H24" s="4" t="str">
        <f t="shared" si="0"/>
        <v/>
      </c>
      <c r="I24" s="85"/>
    </row>
    <row r="25" spans="2:9" x14ac:dyDescent="0.2">
      <c r="B25" s="2" t="str">
        <f t="shared" si="1"/>
        <v/>
      </c>
      <c r="C25" s="19"/>
      <c r="D25" s="2" t="str">
        <f t="shared" si="2"/>
        <v/>
      </c>
      <c r="E25" s="84"/>
      <c r="F25" s="84"/>
      <c r="G25" s="85"/>
      <c r="H25" s="4" t="str">
        <f t="shared" si="0"/>
        <v/>
      </c>
      <c r="I25" s="85"/>
    </row>
    <row r="26" spans="2:9" x14ac:dyDescent="0.2">
      <c r="B26" s="2" t="str">
        <f t="shared" si="1"/>
        <v/>
      </c>
      <c r="C26" s="19"/>
      <c r="D26" s="2" t="str">
        <f t="shared" si="2"/>
        <v/>
      </c>
      <c r="E26" s="84"/>
      <c r="F26" s="84"/>
      <c r="G26" s="85"/>
      <c r="H26" s="4" t="str">
        <f t="shared" si="0"/>
        <v/>
      </c>
      <c r="I26" s="85"/>
    </row>
    <row r="27" spans="2:9" x14ac:dyDescent="0.2">
      <c r="B27" s="2" t="str">
        <f t="shared" si="1"/>
        <v/>
      </c>
      <c r="C27" s="19"/>
      <c r="D27" s="2" t="str">
        <f t="shared" si="2"/>
        <v/>
      </c>
      <c r="E27" s="84"/>
      <c r="F27" s="84"/>
      <c r="G27" s="85"/>
      <c r="H27" s="4" t="str">
        <f t="shared" si="0"/>
        <v/>
      </c>
      <c r="I27" s="85"/>
    </row>
    <row r="28" spans="2:9" x14ac:dyDescent="0.2">
      <c r="B28" s="2" t="str">
        <f t="shared" si="1"/>
        <v/>
      </c>
      <c r="C28" s="19"/>
      <c r="D28" s="2" t="str">
        <f t="shared" si="2"/>
        <v/>
      </c>
      <c r="E28" s="84"/>
      <c r="F28" s="84"/>
      <c r="G28" s="85"/>
      <c r="H28" s="4" t="str">
        <f t="shared" si="0"/>
        <v/>
      </c>
      <c r="I28" s="85"/>
    </row>
    <row r="29" spans="2:9" x14ac:dyDescent="0.2">
      <c r="B29" s="2" t="str">
        <f t="shared" si="1"/>
        <v/>
      </c>
      <c r="C29" s="19"/>
      <c r="D29" s="2" t="str">
        <f t="shared" si="2"/>
        <v/>
      </c>
      <c r="E29" s="84"/>
      <c r="F29" s="84"/>
      <c r="G29" s="85"/>
      <c r="H29" s="4" t="str">
        <f t="shared" si="0"/>
        <v/>
      </c>
      <c r="I29" s="85"/>
    </row>
    <row r="30" spans="2:9" x14ac:dyDescent="0.2">
      <c r="B30" s="2" t="str">
        <f t="shared" si="1"/>
        <v/>
      </c>
      <c r="C30" s="19"/>
      <c r="D30" s="2" t="str">
        <f t="shared" si="2"/>
        <v/>
      </c>
      <c r="E30" s="84"/>
      <c r="F30" s="84"/>
      <c r="G30" s="85"/>
      <c r="H30" s="4" t="str">
        <f t="shared" si="0"/>
        <v/>
      </c>
      <c r="I30" s="85"/>
    </row>
    <row r="31" spans="2:9" x14ac:dyDescent="0.2">
      <c r="B31" s="2" t="str">
        <f t="shared" si="1"/>
        <v/>
      </c>
      <c r="C31" s="19"/>
      <c r="D31" s="2" t="str">
        <f t="shared" si="2"/>
        <v/>
      </c>
      <c r="E31" s="84"/>
      <c r="F31" s="84"/>
      <c r="G31" s="85"/>
      <c r="H31" s="4" t="str">
        <f t="shared" si="0"/>
        <v/>
      </c>
      <c r="I31" s="85"/>
    </row>
    <row r="32" spans="2:9" x14ac:dyDescent="0.2">
      <c r="B32" s="2" t="str">
        <f t="shared" si="1"/>
        <v/>
      </c>
      <c r="C32" s="19"/>
      <c r="D32" s="2" t="str">
        <f t="shared" si="2"/>
        <v/>
      </c>
      <c r="E32" s="84"/>
      <c r="F32" s="84"/>
      <c r="G32" s="85"/>
      <c r="H32" s="4" t="str">
        <f t="shared" si="0"/>
        <v/>
      </c>
      <c r="I32" s="85"/>
    </row>
    <row r="33" spans="2:9" x14ac:dyDescent="0.2">
      <c r="B33" s="2" t="str">
        <f t="shared" si="1"/>
        <v/>
      </c>
      <c r="C33" s="19"/>
      <c r="D33" s="2" t="str">
        <f t="shared" si="2"/>
        <v/>
      </c>
      <c r="E33" s="84"/>
      <c r="F33" s="84"/>
      <c r="G33" s="85"/>
      <c r="H33" s="4" t="str">
        <f t="shared" si="0"/>
        <v/>
      </c>
      <c r="I33" s="85"/>
    </row>
    <row r="34" spans="2:9" x14ac:dyDescent="0.2">
      <c r="B34" s="2" t="str">
        <f t="shared" si="1"/>
        <v/>
      </c>
      <c r="C34" s="19"/>
      <c r="D34" s="2" t="str">
        <f t="shared" si="2"/>
        <v/>
      </c>
      <c r="E34" s="84"/>
      <c r="F34" s="84"/>
      <c r="G34" s="85"/>
      <c r="H34" s="4" t="str">
        <f t="shared" si="0"/>
        <v/>
      </c>
      <c r="I34" s="85"/>
    </row>
    <row r="35" spans="2:9" x14ac:dyDescent="0.2">
      <c r="B35" s="2" t="str">
        <f t="shared" si="1"/>
        <v/>
      </c>
      <c r="C35" s="19"/>
      <c r="D35" s="2" t="str">
        <f t="shared" si="2"/>
        <v/>
      </c>
      <c r="E35" s="84"/>
      <c r="F35" s="84"/>
      <c r="G35" s="85"/>
      <c r="H35" s="4" t="str">
        <f t="shared" si="0"/>
        <v/>
      </c>
      <c r="I35" s="85"/>
    </row>
    <row r="36" spans="2:9" x14ac:dyDescent="0.2">
      <c r="B36" s="2" t="str">
        <f t="shared" si="1"/>
        <v/>
      </c>
      <c r="C36" s="19"/>
      <c r="D36" s="2" t="str">
        <f t="shared" si="2"/>
        <v/>
      </c>
      <c r="E36" s="84"/>
      <c r="F36" s="84"/>
      <c r="G36" s="85"/>
      <c r="H36" s="4" t="str">
        <f t="shared" si="0"/>
        <v/>
      </c>
      <c r="I36" s="85"/>
    </row>
    <row r="37" spans="2:9" x14ac:dyDescent="0.2">
      <c r="B37" s="2" t="str">
        <f t="shared" si="1"/>
        <v/>
      </c>
      <c r="C37" s="19"/>
      <c r="D37" s="2" t="str">
        <f t="shared" si="2"/>
        <v/>
      </c>
      <c r="E37" s="84"/>
      <c r="F37" s="84"/>
      <c r="G37" s="85"/>
      <c r="H37" s="4" t="str">
        <f t="shared" si="0"/>
        <v/>
      </c>
      <c r="I37" s="85"/>
    </row>
    <row r="38" spans="2:9" x14ac:dyDescent="0.2">
      <c r="B38" s="2" t="str">
        <f t="shared" si="1"/>
        <v/>
      </c>
      <c r="C38" s="19"/>
      <c r="D38" s="2" t="str">
        <f t="shared" si="2"/>
        <v/>
      </c>
      <c r="E38" s="84"/>
      <c r="F38" s="84"/>
      <c r="G38" s="85"/>
      <c r="H38" s="4" t="str">
        <f t="shared" si="0"/>
        <v/>
      </c>
      <c r="I38" s="85"/>
    </row>
    <row r="39" spans="2:9" x14ac:dyDescent="0.2">
      <c r="B39" s="2" t="str">
        <f t="shared" si="1"/>
        <v/>
      </c>
      <c r="C39" s="19"/>
      <c r="D39" s="2" t="str">
        <f t="shared" si="2"/>
        <v/>
      </c>
      <c r="E39" s="84"/>
      <c r="F39" s="84"/>
      <c r="G39" s="85"/>
      <c r="H39" s="4" t="str">
        <f t="shared" si="0"/>
        <v/>
      </c>
      <c r="I39" s="85"/>
    </row>
    <row r="40" spans="2:9" x14ac:dyDescent="0.2">
      <c r="B40" s="2" t="str">
        <f t="shared" si="1"/>
        <v/>
      </c>
      <c r="C40" s="19"/>
      <c r="D40" s="2" t="str">
        <f t="shared" si="2"/>
        <v/>
      </c>
      <c r="E40" s="84"/>
      <c r="F40" s="84"/>
      <c r="G40" s="85"/>
      <c r="H40" s="4" t="str">
        <f t="shared" si="0"/>
        <v/>
      </c>
      <c r="I40" s="85"/>
    </row>
    <row r="41" spans="2:9" x14ac:dyDescent="0.2">
      <c r="B41" s="2" t="str">
        <f t="shared" si="1"/>
        <v/>
      </c>
      <c r="C41" s="19"/>
      <c r="D41" s="2" t="str">
        <f t="shared" si="2"/>
        <v/>
      </c>
      <c r="E41" s="84"/>
      <c r="F41" s="84"/>
      <c r="G41" s="85"/>
      <c r="H41" s="4" t="str">
        <f t="shared" si="0"/>
        <v/>
      </c>
      <c r="I41" s="85"/>
    </row>
    <row r="42" spans="2:9" x14ac:dyDescent="0.2">
      <c r="B42" s="2" t="str">
        <f t="shared" si="1"/>
        <v/>
      </c>
      <c r="C42" s="19"/>
      <c r="D42" s="2" t="str">
        <f t="shared" si="2"/>
        <v/>
      </c>
      <c r="E42" s="84"/>
      <c r="F42" s="84"/>
      <c r="G42" s="85"/>
      <c r="H42" s="4" t="str">
        <f t="shared" si="0"/>
        <v/>
      </c>
      <c r="I42" s="85"/>
    </row>
    <row r="43" spans="2:9" x14ac:dyDescent="0.2">
      <c r="B43" s="2" t="str">
        <f t="shared" si="1"/>
        <v/>
      </c>
      <c r="C43" s="19"/>
      <c r="D43" s="2" t="str">
        <f t="shared" si="2"/>
        <v/>
      </c>
      <c r="E43" s="84"/>
      <c r="F43" s="84"/>
      <c r="G43" s="85"/>
      <c r="H43" s="4" t="str">
        <f t="shared" si="0"/>
        <v/>
      </c>
      <c r="I43" s="85"/>
    </row>
    <row r="44" spans="2:9" x14ac:dyDescent="0.2">
      <c r="B44" s="2" t="str">
        <f t="shared" si="1"/>
        <v/>
      </c>
      <c r="C44" s="19"/>
      <c r="D44" s="2" t="str">
        <f t="shared" si="2"/>
        <v/>
      </c>
      <c r="E44" s="84"/>
      <c r="F44" s="84"/>
      <c r="G44" s="85"/>
      <c r="H44" s="4" t="str">
        <f t="shared" si="0"/>
        <v/>
      </c>
      <c r="I44" s="85"/>
    </row>
    <row r="45" spans="2:9" x14ac:dyDescent="0.2">
      <c r="B45" s="2" t="str">
        <f t="shared" si="1"/>
        <v/>
      </c>
      <c r="C45" s="19"/>
      <c r="D45" s="2" t="str">
        <f t="shared" si="2"/>
        <v/>
      </c>
      <c r="E45" s="84"/>
      <c r="F45" s="84"/>
      <c r="G45" s="85"/>
      <c r="H45" s="4" t="str">
        <f t="shared" si="0"/>
        <v/>
      </c>
      <c r="I45" s="85"/>
    </row>
    <row r="46" spans="2:9" x14ac:dyDescent="0.2">
      <c r="B46" s="2" t="str">
        <f t="shared" si="1"/>
        <v/>
      </c>
      <c r="C46" s="19"/>
      <c r="D46" s="2" t="str">
        <f t="shared" si="2"/>
        <v/>
      </c>
      <c r="E46" s="84"/>
      <c r="F46" s="84"/>
      <c r="G46" s="85"/>
      <c r="H46" s="4" t="str">
        <f t="shared" si="0"/>
        <v/>
      </c>
      <c r="I46" s="85"/>
    </row>
    <row r="47" spans="2:9" x14ac:dyDescent="0.2">
      <c r="B47" s="2" t="str">
        <f t="shared" si="1"/>
        <v/>
      </c>
      <c r="C47" s="19"/>
      <c r="D47" s="2" t="str">
        <f t="shared" si="2"/>
        <v/>
      </c>
      <c r="E47" s="84"/>
      <c r="F47" s="84"/>
      <c r="G47" s="85"/>
      <c r="H47" s="4" t="str">
        <f t="shared" si="0"/>
        <v/>
      </c>
      <c r="I47" s="85"/>
    </row>
    <row r="48" spans="2:9" x14ac:dyDescent="0.2">
      <c r="B48" s="2" t="str">
        <f t="shared" si="1"/>
        <v/>
      </c>
      <c r="C48" s="19"/>
      <c r="D48" s="2" t="str">
        <f t="shared" si="2"/>
        <v/>
      </c>
      <c r="E48" s="84"/>
      <c r="F48" s="84"/>
      <c r="G48" s="85"/>
      <c r="H48" s="4" t="str">
        <f t="shared" si="0"/>
        <v/>
      </c>
      <c r="I48" s="85"/>
    </row>
    <row r="49" spans="2:9" x14ac:dyDescent="0.2">
      <c r="B49" s="2" t="str">
        <f t="shared" si="1"/>
        <v/>
      </c>
      <c r="C49" s="19"/>
      <c r="D49" s="2" t="str">
        <f t="shared" si="2"/>
        <v/>
      </c>
      <c r="E49" s="84"/>
      <c r="F49" s="84"/>
      <c r="G49" s="85"/>
      <c r="H49" s="4" t="str">
        <f t="shared" si="0"/>
        <v/>
      </c>
      <c r="I49" s="85"/>
    </row>
    <row r="50" spans="2:9" x14ac:dyDescent="0.2">
      <c r="B50" s="2" t="str">
        <f t="shared" si="1"/>
        <v/>
      </c>
      <c r="C50" s="19"/>
      <c r="D50" s="2" t="str">
        <f t="shared" si="2"/>
        <v/>
      </c>
      <c r="E50" s="84"/>
      <c r="F50" s="84"/>
      <c r="G50" s="85"/>
      <c r="H50" s="4" t="str">
        <f t="shared" si="0"/>
        <v/>
      </c>
      <c r="I50" s="85"/>
    </row>
    <row r="51" spans="2:9" x14ac:dyDescent="0.2">
      <c r="B51" s="2" t="str">
        <f t="shared" si="1"/>
        <v/>
      </c>
      <c r="C51" s="19"/>
      <c r="D51" s="2" t="str">
        <f t="shared" si="2"/>
        <v/>
      </c>
      <c r="E51" s="84"/>
      <c r="F51" s="84"/>
      <c r="G51" s="85"/>
      <c r="H51" s="4" t="str">
        <f t="shared" si="0"/>
        <v/>
      </c>
      <c r="I51" s="85"/>
    </row>
    <row r="52" spans="2:9" x14ac:dyDescent="0.2">
      <c r="B52" s="2" t="str">
        <f t="shared" si="1"/>
        <v/>
      </c>
      <c r="C52" s="19"/>
      <c r="D52" s="2" t="str">
        <f t="shared" si="2"/>
        <v/>
      </c>
      <c r="E52" s="84"/>
      <c r="F52" s="84"/>
      <c r="G52" s="85"/>
      <c r="H52" s="4" t="str">
        <f t="shared" si="0"/>
        <v/>
      </c>
      <c r="I52" s="85"/>
    </row>
    <row r="53" spans="2:9" x14ac:dyDescent="0.2">
      <c r="B53" s="2" t="str">
        <f t="shared" si="1"/>
        <v/>
      </c>
      <c r="C53" s="19"/>
      <c r="D53" s="2" t="str">
        <f t="shared" si="2"/>
        <v/>
      </c>
      <c r="E53" s="84"/>
      <c r="F53" s="84"/>
      <c r="G53" s="85"/>
      <c r="H53" s="4" t="str">
        <f t="shared" si="0"/>
        <v/>
      </c>
      <c r="I53" s="85"/>
    </row>
    <row r="54" spans="2:9" x14ac:dyDescent="0.2">
      <c r="B54" s="2" t="str">
        <f t="shared" si="1"/>
        <v/>
      </c>
      <c r="C54" s="19"/>
      <c r="D54" s="2" t="str">
        <f t="shared" si="2"/>
        <v/>
      </c>
      <c r="E54" s="84"/>
      <c r="F54" s="84"/>
      <c r="G54" s="85"/>
      <c r="H54" s="4" t="str">
        <f t="shared" si="0"/>
        <v/>
      </c>
      <c r="I54" s="85"/>
    </row>
    <row r="55" spans="2:9" x14ac:dyDescent="0.2">
      <c r="B55" s="2" t="str">
        <f t="shared" si="1"/>
        <v/>
      </c>
      <c r="C55" s="19"/>
      <c r="D55" s="2" t="str">
        <f t="shared" si="2"/>
        <v/>
      </c>
      <c r="E55" s="84"/>
      <c r="F55" s="84"/>
      <c r="G55" s="85"/>
      <c r="H55" s="4" t="str">
        <f t="shared" si="0"/>
        <v/>
      </c>
      <c r="I55" s="85"/>
    </row>
    <row r="56" spans="2:9" x14ac:dyDescent="0.2">
      <c r="B56" s="2" t="str">
        <f t="shared" si="1"/>
        <v/>
      </c>
      <c r="C56" s="19"/>
      <c r="D56" s="2" t="str">
        <f t="shared" si="2"/>
        <v/>
      </c>
      <c r="E56" s="84"/>
      <c r="F56" s="84"/>
      <c r="G56" s="85"/>
      <c r="H56" s="4" t="str">
        <f t="shared" si="0"/>
        <v/>
      </c>
      <c r="I56" s="85"/>
    </row>
    <row r="57" spans="2:9" x14ac:dyDescent="0.2">
      <c r="B57" s="2" t="str">
        <f t="shared" si="1"/>
        <v/>
      </c>
      <c r="C57" s="19"/>
      <c r="D57" s="2" t="str">
        <f t="shared" si="2"/>
        <v/>
      </c>
      <c r="E57" s="84"/>
      <c r="F57" s="84"/>
      <c r="G57" s="85"/>
      <c r="H57" s="4" t="str">
        <f t="shared" si="0"/>
        <v/>
      </c>
      <c r="I57" s="85"/>
    </row>
    <row r="58" spans="2:9" x14ac:dyDescent="0.2">
      <c r="B58" s="2" t="str">
        <f t="shared" si="1"/>
        <v/>
      </c>
      <c r="C58" s="19"/>
      <c r="D58" s="2" t="str">
        <f t="shared" si="2"/>
        <v/>
      </c>
      <c r="E58" s="84"/>
      <c r="F58" s="84"/>
      <c r="G58" s="85"/>
      <c r="H58" s="4" t="str">
        <f t="shared" si="0"/>
        <v/>
      </c>
      <c r="I58" s="85"/>
    </row>
    <row r="59" spans="2:9" x14ac:dyDescent="0.2">
      <c r="B59" s="2" t="str">
        <f t="shared" si="1"/>
        <v/>
      </c>
      <c r="C59" s="19"/>
      <c r="D59" s="2" t="str">
        <f t="shared" si="2"/>
        <v/>
      </c>
      <c r="E59" s="84"/>
      <c r="F59" s="84"/>
      <c r="G59" s="85"/>
      <c r="H59" s="4" t="str">
        <f t="shared" si="0"/>
        <v/>
      </c>
      <c r="I59" s="85"/>
    </row>
    <row r="60" spans="2:9" x14ac:dyDescent="0.2">
      <c r="B60" s="2" t="str">
        <f t="shared" si="1"/>
        <v/>
      </c>
      <c r="C60" s="19"/>
      <c r="D60" s="2" t="str">
        <f t="shared" si="2"/>
        <v/>
      </c>
      <c r="E60" s="84"/>
      <c r="F60" s="84"/>
      <c r="G60" s="85"/>
      <c r="H60" s="4" t="str">
        <f t="shared" si="0"/>
        <v/>
      </c>
      <c r="I60" s="85"/>
    </row>
    <row r="61" spans="2:9" x14ac:dyDescent="0.2">
      <c r="B61" s="2" t="str">
        <f t="shared" si="1"/>
        <v/>
      </c>
      <c r="C61" s="19"/>
      <c r="D61" s="2" t="str">
        <f t="shared" si="2"/>
        <v/>
      </c>
      <c r="E61" s="84"/>
      <c r="F61" s="84"/>
      <c r="G61" s="85"/>
      <c r="H61" s="4" t="str">
        <f t="shared" si="0"/>
        <v/>
      </c>
      <c r="I61" s="85"/>
    </row>
    <row r="62" spans="2:9" x14ac:dyDescent="0.2">
      <c r="B62" s="2" t="str">
        <f t="shared" si="1"/>
        <v/>
      </c>
      <c r="C62" s="19"/>
      <c r="D62" s="2" t="str">
        <f t="shared" si="2"/>
        <v/>
      </c>
      <c r="E62" s="84"/>
      <c r="F62" s="84"/>
      <c r="G62" s="85"/>
      <c r="H62" s="4" t="str">
        <f t="shared" si="0"/>
        <v/>
      </c>
      <c r="I62" s="85"/>
    </row>
    <row r="63" spans="2:9" x14ac:dyDescent="0.2">
      <c r="B63" s="2" t="str">
        <f t="shared" si="1"/>
        <v/>
      </c>
      <c r="C63" s="19"/>
      <c r="D63" s="2" t="str">
        <f t="shared" si="2"/>
        <v/>
      </c>
      <c r="E63" s="84"/>
      <c r="F63" s="84"/>
      <c r="G63" s="85"/>
      <c r="H63" s="4" t="str">
        <f t="shared" si="0"/>
        <v/>
      </c>
      <c r="I63" s="85"/>
    </row>
    <row r="64" spans="2:9" x14ac:dyDescent="0.2">
      <c r="B64" s="2" t="str">
        <f t="shared" si="1"/>
        <v/>
      </c>
      <c r="C64" s="19"/>
      <c r="D64" s="2" t="str">
        <f t="shared" si="2"/>
        <v/>
      </c>
      <c r="E64" s="84"/>
      <c r="F64" s="84"/>
      <c r="G64" s="85"/>
      <c r="H64" s="4" t="str">
        <f t="shared" si="0"/>
        <v/>
      </c>
      <c r="I64" s="85"/>
    </row>
    <row r="65" spans="2:9" x14ac:dyDescent="0.2">
      <c r="B65" s="2" t="str">
        <f t="shared" si="1"/>
        <v/>
      </c>
      <c r="C65" s="19"/>
      <c r="D65" s="2" t="str">
        <f t="shared" si="2"/>
        <v/>
      </c>
      <c r="E65" s="84"/>
      <c r="F65" s="84"/>
      <c r="G65" s="85"/>
      <c r="H65" s="4" t="str">
        <f t="shared" si="0"/>
        <v/>
      </c>
      <c r="I65" s="85"/>
    </row>
    <row r="66" spans="2:9" x14ac:dyDescent="0.2">
      <c r="B66" s="2" t="str">
        <f t="shared" si="1"/>
        <v/>
      </c>
      <c r="C66" s="19"/>
      <c r="D66" s="2" t="str">
        <f t="shared" si="2"/>
        <v/>
      </c>
      <c r="E66" s="84"/>
      <c r="F66" s="84"/>
      <c r="G66" s="85"/>
      <c r="H66" s="4" t="str">
        <f t="shared" ref="H66:H99" si="3">IF(F66="","",IF(G66="","",100*(G66-F66)/(G66-1)))</f>
        <v/>
      </c>
      <c r="I66" s="85"/>
    </row>
    <row r="67" spans="2:9" x14ac:dyDescent="0.2">
      <c r="B67" s="2" t="str">
        <f t="shared" si="1"/>
        <v/>
      </c>
      <c r="C67" s="19"/>
      <c r="D67" s="2" t="str">
        <f t="shared" si="2"/>
        <v/>
      </c>
      <c r="E67" s="84"/>
      <c r="F67" s="84"/>
      <c r="G67" s="85"/>
      <c r="H67" s="4" t="str">
        <f t="shared" si="3"/>
        <v/>
      </c>
      <c r="I67" s="85"/>
    </row>
    <row r="68" spans="2:9" x14ac:dyDescent="0.2">
      <c r="B68" s="2" t="str">
        <f t="shared" ref="B68:B99" si="4">IF(C68="","",B67+1)</f>
        <v/>
      </c>
      <c r="C68" s="19"/>
      <c r="D68" s="2" t="str">
        <f t="shared" ref="D68:D99" si="5">IF(C68="","",C68-C$2)</f>
        <v/>
      </c>
      <c r="E68" s="84"/>
      <c r="F68" s="84"/>
      <c r="G68" s="85"/>
      <c r="H68" s="4" t="str">
        <f t="shared" si="3"/>
        <v/>
      </c>
      <c r="I68" s="85"/>
    </row>
    <row r="69" spans="2:9" x14ac:dyDescent="0.2">
      <c r="B69" s="2" t="str">
        <f t="shared" si="4"/>
        <v/>
      </c>
      <c r="C69" s="19"/>
      <c r="D69" s="2" t="str">
        <f t="shared" si="5"/>
        <v/>
      </c>
      <c r="E69" s="84"/>
      <c r="F69" s="84"/>
      <c r="G69" s="85"/>
      <c r="H69" s="4" t="str">
        <f t="shared" si="3"/>
        <v/>
      </c>
      <c r="I69" s="85"/>
    </row>
    <row r="70" spans="2:9" x14ac:dyDescent="0.2">
      <c r="B70" s="2" t="str">
        <f t="shared" si="4"/>
        <v/>
      </c>
      <c r="C70" s="19"/>
      <c r="D70" s="2" t="str">
        <f t="shared" si="5"/>
        <v/>
      </c>
      <c r="E70" s="84"/>
      <c r="F70" s="84"/>
      <c r="G70" s="85"/>
      <c r="H70" s="4" t="str">
        <f t="shared" si="3"/>
        <v/>
      </c>
      <c r="I70" s="85"/>
    </row>
    <row r="71" spans="2:9" x14ac:dyDescent="0.2">
      <c r="B71" s="2" t="str">
        <f t="shared" si="4"/>
        <v/>
      </c>
      <c r="C71" s="19"/>
      <c r="D71" s="2" t="str">
        <f t="shared" si="5"/>
        <v/>
      </c>
      <c r="E71" s="84"/>
      <c r="F71" s="84"/>
      <c r="G71" s="85"/>
      <c r="H71" s="4" t="str">
        <f t="shared" si="3"/>
        <v/>
      </c>
      <c r="I71" s="85"/>
    </row>
    <row r="72" spans="2:9" x14ac:dyDescent="0.2">
      <c r="B72" s="2" t="str">
        <f t="shared" si="4"/>
        <v/>
      </c>
      <c r="C72" s="19"/>
      <c r="D72" s="2" t="str">
        <f t="shared" si="5"/>
        <v/>
      </c>
      <c r="E72" s="84"/>
      <c r="F72" s="84"/>
      <c r="G72" s="85"/>
      <c r="H72" s="4" t="str">
        <f t="shared" si="3"/>
        <v/>
      </c>
      <c r="I72" s="85"/>
    </row>
    <row r="73" spans="2:9" x14ac:dyDescent="0.2">
      <c r="B73" s="2" t="str">
        <f t="shared" si="4"/>
        <v/>
      </c>
      <c r="C73" s="19"/>
      <c r="D73" s="2" t="str">
        <f t="shared" si="5"/>
        <v/>
      </c>
      <c r="E73" s="84"/>
      <c r="F73" s="84"/>
      <c r="G73" s="85"/>
      <c r="H73" s="4" t="str">
        <f t="shared" si="3"/>
        <v/>
      </c>
      <c r="I73" s="85"/>
    </row>
    <row r="74" spans="2:9" x14ac:dyDescent="0.2">
      <c r="B74" s="2" t="str">
        <f t="shared" si="4"/>
        <v/>
      </c>
      <c r="C74" s="19"/>
      <c r="D74" s="2" t="str">
        <f t="shared" si="5"/>
        <v/>
      </c>
      <c r="E74" s="84"/>
      <c r="F74" s="84"/>
      <c r="G74" s="85"/>
      <c r="H74" s="4" t="str">
        <f t="shared" si="3"/>
        <v/>
      </c>
      <c r="I74" s="85"/>
    </row>
    <row r="75" spans="2:9" x14ac:dyDescent="0.2">
      <c r="B75" s="2" t="str">
        <f t="shared" si="4"/>
        <v/>
      </c>
      <c r="C75" s="19"/>
      <c r="D75" s="2" t="str">
        <f t="shared" si="5"/>
        <v/>
      </c>
      <c r="E75" s="84"/>
      <c r="F75" s="84"/>
      <c r="G75" s="85"/>
      <c r="H75" s="4" t="str">
        <f t="shared" si="3"/>
        <v/>
      </c>
      <c r="I75" s="85"/>
    </row>
    <row r="76" spans="2:9" x14ac:dyDescent="0.2">
      <c r="B76" s="2" t="str">
        <f t="shared" si="4"/>
        <v/>
      </c>
      <c r="C76" s="19"/>
      <c r="D76" s="2" t="str">
        <f t="shared" si="5"/>
        <v/>
      </c>
      <c r="E76" s="84"/>
      <c r="F76" s="84"/>
      <c r="G76" s="85"/>
      <c r="H76" s="4" t="str">
        <f t="shared" si="3"/>
        <v/>
      </c>
      <c r="I76" s="85"/>
    </row>
    <row r="77" spans="2:9" x14ac:dyDescent="0.2">
      <c r="B77" s="2" t="str">
        <f t="shared" si="4"/>
        <v/>
      </c>
      <c r="C77" s="19"/>
      <c r="D77" s="2" t="str">
        <f t="shared" si="5"/>
        <v/>
      </c>
      <c r="E77" s="84"/>
      <c r="F77" s="84"/>
      <c r="G77" s="85"/>
      <c r="H77" s="4" t="str">
        <f t="shared" si="3"/>
        <v/>
      </c>
      <c r="I77" s="85"/>
    </row>
    <row r="78" spans="2:9" x14ac:dyDescent="0.2">
      <c r="B78" s="2" t="str">
        <f t="shared" si="4"/>
        <v/>
      </c>
      <c r="C78" s="19"/>
      <c r="D78" s="2" t="str">
        <f t="shared" si="5"/>
        <v/>
      </c>
      <c r="E78" s="84"/>
      <c r="F78" s="84"/>
      <c r="G78" s="85"/>
      <c r="H78" s="4" t="str">
        <f t="shared" si="3"/>
        <v/>
      </c>
      <c r="I78" s="85"/>
    </row>
    <row r="79" spans="2:9" x14ac:dyDescent="0.2">
      <c r="B79" s="2" t="str">
        <f t="shared" si="4"/>
        <v/>
      </c>
      <c r="C79" s="19"/>
      <c r="D79" s="2" t="str">
        <f t="shared" si="5"/>
        <v/>
      </c>
      <c r="E79" s="84"/>
      <c r="F79" s="84"/>
      <c r="G79" s="85"/>
      <c r="H79" s="4" t="str">
        <f t="shared" si="3"/>
        <v/>
      </c>
      <c r="I79" s="85"/>
    </row>
    <row r="80" spans="2:9" x14ac:dyDescent="0.2">
      <c r="B80" s="2" t="str">
        <f t="shared" si="4"/>
        <v/>
      </c>
      <c r="C80" s="19"/>
      <c r="D80" s="2" t="str">
        <f t="shared" si="5"/>
        <v/>
      </c>
      <c r="E80" s="84"/>
      <c r="F80" s="84"/>
      <c r="G80" s="85"/>
      <c r="H80" s="4" t="str">
        <f t="shared" si="3"/>
        <v/>
      </c>
      <c r="I80" s="85"/>
    </row>
    <row r="81" spans="2:9" x14ac:dyDescent="0.2">
      <c r="B81" s="2" t="str">
        <f t="shared" si="4"/>
        <v/>
      </c>
      <c r="C81" s="19"/>
      <c r="D81" s="2" t="str">
        <f t="shared" si="5"/>
        <v/>
      </c>
      <c r="E81" s="84"/>
      <c r="F81" s="84"/>
      <c r="G81" s="85"/>
      <c r="H81" s="4" t="str">
        <f t="shared" si="3"/>
        <v/>
      </c>
      <c r="I81" s="85"/>
    </row>
    <row r="82" spans="2:9" x14ac:dyDescent="0.2">
      <c r="B82" s="2" t="str">
        <f t="shared" si="4"/>
        <v/>
      </c>
      <c r="C82" s="19"/>
      <c r="D82" s="2" t="str">
        <f t="shared" si="5"/>
        <v/>
      </c>
      <c r="E82" s="84"/>
      <c r="F82" s="84"/>
      <c r="G82" s="85"/>
      <c r="H82" s="4" t="str">
        <f t="shared" si="3"/>
        <v/>
      </c>
      <c r="I82" s="85"/>
    </row>
    <row r="83" spans="2:9" x14ac:dyDescent="0.2">
      <c r="B83" s="2" t="str">
        <f t="shared" si="4"/>
        <v/>
      </c>
      <c r="C83" s="19"/>
      <c r="D83" s="2" t="str">
        <f t="shared" si="5"/>
        <v/>
      </c>
      <c r="E83" s="84"/>
      <c r="F83" s="84"/>
      <c r="G83" s="85"/>
      <c r="H83" s="4" t="str">
        <f t="shared" si="3"/>
        <v/>
      </c>
      <c r="I83" s="85"/>
    </row>
    <row r="84" spans="2:9" x14ac:dyDescent="0.2">
      <c r="B84" s="2" t="str">
        <f t="shared" si="4"/>
        <v/>
      </c>
      <c r="C84" s="19"/>
      <c r="D84" s="2" t="str">
        <f t="shared" si="5"/>
        <v/>
      </c>
      <c r="E84" s="84"/>
      <c r="F84" s="84"/>
      <c r="G84" s="85"/>
      <c r="H84" s="4" t="str">
        <f t="shared" si="3"/>
        <v/>
      </c>
      <c r="I84" s="85"/>
    </row>
    <row r="85" spans="2:9" x14ac:dyDescent="0.2">
      <c r="B85" s="2" t="str">
        <f t="shared" si="4"/>
        <v/>
      </c>
      <c r="C85" s="19"/>
      <c r="D85" s="2" t="str">
        <f t="shared" si="5"/>
        <v/>
      </c>
      <c r="E85" s="84"/>
      <c r="F85" s="84"/>
      <c r="G85" s="85"/>
      <c r="H85" s="4" t="str">
        <f t="shared" si="3"/>
        <v/>
      </c>
      <c r="I85" s="85"/>
    </row>
    <row r="86" spans="2:9" x14ac:dyDescent="0.2">
      <c r="B86" s="2" t="str">
        <f t="shared" si="4"/>
        <v/>
      </c>
      <c r="C86" s="19"/>
      <c r="D86" s="2" t="str">
        <f t="shared" si="5"/>
        <v/>
      </c>
      <c r="E86" s="84"/>
      <c r="F86" s="84"/>
      <c r="G86" s="85"/>
      <c r="H86" s="4" t="str">
        <f t="shared" si="3"/>
        <v/>
      </c>
      <c r="I86" s="85"/>
    </row>
    <row r="87" spans="2:9" x14ac:dyDescent="0.2">
      <c r="B87" s="2" t="str">
        <f t="shared" si="4"/>
        <v/>
      </c>
      <c r="C87" s="19"/>
      <c r="D87" s="2" t="str">
        <f t="shared" si="5"/>
        <v/>
      </c>
      <c r="E87" s="84"/>
      <c r="F87" s="84"/>
      <c r="G87" s="85"/>
      <c r="H87" s="4" t="str">
        <f t="shared" si="3"/>
        <v/>
      </c>
      <c r="I87" s="85"/>
    </row>
    <row r="88" spans="2:9" x14ac:dyDescent="0.2">
      <c r="B88" s="2" t="str">
        <f t="shared" si="4"/>
        <v/>
      </c>
      <c r="C88" s="19"/>
      <c r="D88" s="2" t="str">
        <f t="shared" si="5"/>
        <v/>
      </c>
      <c r="E88" s="84"/>
      <c r="F88" s="84"/>
      <c r="G88" s="85"/>
      <c r="H88" s="4" t="str">
        <f t="shared" si="3"/>
        <v/>
      </c>
      <c r="I88" s="85"/>
    </row>
    <row r="89" spans="2:9" x14ac:dyDescent="0.2">
      <c r="B89" s="2" t="str">
        <f t="shared" si="4"/>
        <v/>
      </c>
      <c r="C89" s="19"/>
      <c r="D89" s="2" t="str">
        <f t="shared" si="5"/>
        <v/>
      </c>
      <c r="E89" s="84"/>
      <c r="F89" s="84"/>
      <c r="G89" s="85"/>
      <c r="H89" s="4" t="str">
        <f t="shared" si="3"/>
        <v/>
      </c>
      <c r="I89" s="85"/>
    </row>
    <row r="90" spans="2:9" x14ac:dyDescent="0.2">
      <c r="B90" s="2" t="str">
        <f t="shared" si="4"/>
        <v/>
      </c>
      <c r="C90" s="19"/>
      <c r="D90" s="2" t="str">
        <f t="shared" si="5"/>
        <v/>
      </c>
      <c r="E90" s="84"/>
      <c r="F90" s="84"/>
      <c r="G90" s="85"/>
      <c r="H90" s="4" t="str">
        <f t="shared" si="3"/>
        <v/>
      </c>
      <c r="I90" s="85"/>
    </row>
    <row r="91" spans="2:9" x14ac:dyDescent="0.2">
      <c r="B91" s="2" t="str">
        <f t="shared" si="4"/>
        <v/>
      </c>
      <c r="C91" s="19"/>
      <c r="D91" s="2" t="str">
        <f t="shared" si="5"/>
        <v/>
      </c>
      <c r="E91" s="84"/>
      <c r="F91" s="84"/>
      <c r="G91" s="85"/>
      <c r="H91" s="4" t="str">
        <f t="shared" si="3"/>
        <v/>
      </c>
      <c r="I91" s="85"/>
    </row>
    <row r="92" spans="2:9" x14ac:dyDescent="0.2">
      <c r="B92" s="2" t="str">
        <f t="shared" si="4"/>
        <v/>
      </c>
      <c r="C92" s="19"/>
      <c r="D92" s="2" t="str">
        <f t="shared" si="5"/>
        <v/>
      </c>
      <c r="E92" s="84"/>
      <c r="F92" s="84"/>
      <c r="G92" s="85"/>
      <c r="H92" s="4" t="str">
        <f t="shared" si="3"/>
        <v/>
      </c>
      <c r="I92" s="85"/>
    </row>
    <row r="93" spans="2:9" x14ac:dyDescent="0.2">
      <c r="B93" s="2" t="str">
        <f t="shared" si="4"/>
        <v/>
      </c>
      <c r="C93" s="19"/>
      <c r="D93" s="2" t="str">
        <f t="shared" si="5"/>
        <v/>
      </c>
      <c r="E93" s="84"/>
      <c r="F93" s="84"/>
      <c r="G93" s="85"/>
      <c r="H93" s="4" t="str">
        <f t="shared" si="3"/>
        <v/>
      </c>
      <c r="I93" s="85"/>
    </row>
    <row r="94" spans="2:9" x14ac:dyDescent="0.2">
      <c r="B94" s="2" t="str">
        <f t="shared" si="4"/>
        <v/>
      </c>
      <c r="C94" s="19"/>
      <c r="D94" s="2" t="str">
        <f t="shared" si="5"/>
        <v/>
      </c>
      <c r="E94" s="84"/>
      <c r="F94" s="84"/>
      <c r="G94" s="85"/>
      <c r="H94" s="4" t="str">
        <f t="shared" si="3"/>
        <v/>
      </c>
      <c r="I94" s="85"/>
    </row>
    <row r="95" spans="2:9" x14ac:dyDescent="0.2">
      <c r="B95" s="2" t="str">
        <f t="shared" si="4"/>
        <v/>
      </c>
      <c r="C95" s="19"/>
      <c r="D95" s="2" t="str">
        <f t="shared" si="5"/>
        <v/>
      </c>
      <c r="E95" s="84"/>
      <c r="F95" s="84"/>
      <c r="G95" s="85"/>
      <c r="H95" s="4" t="str">
        <f t="shared" si="3"/>
        <v/>
      </c>
      <c r="I95" s="85"/>
    </row>
    <row r="96" spans="2:9" x14ac:dyDescent="0.2">
      <c r="B96" s="2" t="str">
        <f t="shared" si="4"/>
        <v/>
      </c>
      <c r="C96" s="19"/>
      <c r="D96" s="2" t="str">
        <f t="shared" si="5"/>
        <v/>
      </c>
      <c r="E96" s="84"/>
      <c r="F96" s="84"/>
      <c r="G96" s="85"/>
      <c r="H96" s="4" t="str">
        <f t="shared" si="3"/>
        <v/>
      </c>
      <c r="I96" s="85"/>
    </row>
    <row r="97" spans="2:9" x14ac:dyDescent="0.2">
      <c r="B97" s="2" t="str">
        <f t="shared" si="4"/>
        <v/>
      </c>
      <c r="C97" s="19"/>
      <c r="D97" s="2" t="str">
        <f t="shared" si="5"/>
        <v/>
      </c>
      <c r="E97" s="84"/>
      <c r="F97" s="84"/>
      <c r="G97" s="85"/>
      <c r="H97" s="4" t="str">
        <f t="shared" si="3"/>
        <v/>
      </c>
      <c r="I97" s="85"/>
    </row>
    <row r="98" spans="2:9" x14ac:dyDescent="0.2">
      <c r="B98" s="2" t="str">
        <f t="shared" si="4"/>
        <v/>
      </c>
      <c r="C98" s="19"/>
      <c r="D98" s="2" t="str">
        <f t="shared" si="5"/>
        <v/>
      </c>
      <c r="E98" s="84"/>
      <c r="F98" s="84"/>
      <c r="G98" s="85"/>
      <c r="H98" s="4" t="str">
        <f t="shared" si="3"/>
        <v/>
      </c>
      <c r="I98" s="85"/>
    </row>
    <row r="99" spans="2:9" x14ac:dyDescent="0.2">
      <c r="B99" s="2" t="str">
        <f t="shared" si="4"/>
        <v/>
      </c>
      <c r="C99" s="19"/>
      <c r="D99" s="2" t="str">
        <f t="shared" si="5"/>
        <v/>
      </c>
      <c r="E99" s="84"/>
      <c r="F99" s="84"/>
      <c r="G99" s="85"/>
      <c r="H99" s="4" t="str">
        <f t="shared" si="3"/>
        <v/>
      </c>
      <c r="I99" s="85"/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CRe</vt:lpstr>
      <vt:lpstr>CM</vt:lpstr>
      <vt:lpstr>WRe</vt:lpstr>
      <vt:lpstr>WM</vt:lpstr>
      <vt:lpstr>MRe</vt:lpstr>
      <vt:lpstr>MM</vt:lpstr>
      <vt:lpstr>PsyQuation - Star Trek</vt:lpstr>
      <vt:lpstr>PsyQuation - UFX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2018-06-25T11:44:50Z</dcterms:modified>
</cp:coreProperties>
</file>