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ropbox\Trading\2MA1RSI\"/>
    </mc:Choice>
  </mc:AlternateContent>
  <bookViews>
    <workbookView xWindow="0" yWindow="0" windowWidth="28800" windowHeight="12135"/>
  </bookViews>
  <sheets>
    <sheet name="ROI Report" sheetId="1" r:id="rId1"/>
    <sheet name="Graphs" sheetId="2" r:id="rId2"/>
    <sheet name="Result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L6" i="1" s="1"/>
  <c r="M6" i="1" s="1"/>
  <c r="D17" i="1"/>
  <c r="E3" i="1"/>
</calcChain>
</file>

<file path=xl/sharedStrings.xml><?xml version="1.0" encoding="utf-8"?>
<sst xmlns="http://schemas.openxmlformats.org/spreadsheetml/2006/main" count="591" uniqueCount="186">
  <si>
    <t>EURUSD</t>
  </si>
  <si>
    <t>Profit</t>
  </si>
  <si>
    <t>USDCAD</t>
  </si>
  <si>
    <t>USDCHF</t>
  </si>
  <si>
    <t>AUDUSD</t>
  </si>
  <si>
    <t>NZDUSD</t>
  </si>
  <si>
    <t>USDJPY</t>
  </si>
  <si>
    <t>GBPJPY</t>
  </si>
  <si>
    <t>Total Investment</t>
  </si>
  <si>
    <t>Total Profit</t>
  </si>
  <si>
    <t>ROI</t>
  </si>
  <si>
    <t>Start Date</t>
  </si>
  <si>
    <t>End Date</t>
  </si>
  <si>
    <t>ROI Per Day (Including Weekends)</t>
  </si>
  <si>
    <t>EURCHF</t>
  </si>
  <si>
    <t>Removed</t>
  </si>
  <si>
    <t>EURAUD</t>
  </si>
  <si>
    <t>GBPUSD</t>
  </si>
  <si>
    <t>EURCAD</t>
  </si>
  <si>
    <t>AUDCHF</t>
  </si>
  <si>
    <t>EURJPY</t>
  </si>
  <si>
    <t>AUDJPY</t>
  </si>
  <si>
    <t>Totals/Average</t>
  </si>
  <si>
    <t>Pair</t>
  </si>
  <si>
    <t>Total Days Tested</t>
  </si>
  <si>
    <t>CHFJPY</t>
  </si>
  <si>
    <t>AUDNZD</t>
  </si>
  <si>
    <t>Bars in test</t>
  </si>
  <si>
    <t>Ticks modelled</t>
  </si>
  <si>
    <t>Modelling quality</t>
  </si>
  <si>
    <t>Mismatched charts errors</t>
  </si>
  <si>
    <t>Initial deposit</t>
  </si>
  <si>
    <t>Spread</t>
  </si>
  <si>
    <t>Total net profit</t>
  </si>
  <si>
    <t>Gross profit</t>
  </si>
  <si>
    <t>Gross loss</t>
  </si>
  <si>
    <t>Profit factor</t>
  </si>
  <si>
    <t>Expected payoff</t>
  </si>
  <si>
    <t>Absolute drawdown</t>
  </si>
  <si>
    <t>Maximal drawdown</t>
  </si>
  <si>
    <t>Relative drawdown</t>
  </si>
  <si>
    <t>Total trades</t>
  </si>
  <si>
    <t>Short positions (won %)</t>
  </si>
  <si>
    <t>Long positions (won %)</t>
  </si>
  <si>
    <t>Profit trades (% of total)</t>
  </si>
  <si>
    <t>Loss trades (% of total)</t>
  </si>
  <si>
    <t>Largest</t>
  </si>
  <si>
    <t>profit trade</t>
  </si>
  <si>
    <t>loss trade</t>
  </si>
  <si>
    <t>Average</t>
  </si>
  <si>
    <t>Maximum</t>
  </si>
  <si>
    <t>consecutive wins (profit in money)</t>
  </si>
  <si>
    <t>18 (141.06)</t>
  </si>
  <si>
    <t>consecutive losses (loss in money)</t>
  </si>
  <si>
    <t>Maximal</t>
  </si>
  <si>
    <t>consecutive profit (count of wins)</t>
  </si>
  <si>
    <t>243.38 (16)</t>
  </si>
  <si>
    <t>consecutive loss (count of losses)</t>
  </si>
  <si>
    <t>consecutive wins</t>
  </si>
  <si>
    <t>consecutive losses</t>
  </si>
  <si>
    <t>7 (-140.00)</t>
  </si>
  <si>
    <t>-140.00 (7)</t>
  </si>
  <si>
    <t>11 (-220.00)</t>
  </si>
  <si>
    <t>-220.00 (11)</t>
  </si>
  <si>
    <t>n/a</t>
  </si>
  <si>
    <t>378.56 (7.09%)</t>
  </si>
  <si>
    <t>7.09% (378.56)</t>
  </si>
  <si>
    <t>170 (56.47%)</t>
  </si>
  <si>
    <t>181 (59.67%)</t>
  </si>
  <si>
    <t>204 (58.12%)</t>
  </si>
  <si>
    <t>147 (41.88%)</t>
  </si>
  <si>
    <t>12 (92.59)</t>
  </si>
  <si>
    <t>8 (-141.30)</t>
  </si>
  <si>
    <t>266.01 (5)</t>
  </si>
  <si>
    <t>-141.30 (8)</t>
  </si>
  <si>
    <t>419.30 (8.18%)</t>
  </si>
  <si>
    <t>8.18% (419.30)</t>
  </si>
  <si>
    <t>151 (58.94%)</t>
  </si>
  <si>
    <t>184 (71.20%)</t>
  </si>
  <si>
    <t>220 (65.67%)</t>
  </si>
  <si>
    <t>115 (34.33%)</t>
  </si>
  <si>
    <t>604.69 (11.28%)</t>
  </si>
  <si>
    <t>11.28% (604.69)</t>
  </si>
  <si>
    <t>106 (67.92%)</t>
  </si>
  <si>
    <t>148 (62.84%)</t>
  </si>
  <si>
    <t>165 (64.96%)</t>
  </si>
  <si>
    <t>89 (35.04%)</t>
  </si>
  <si>
    <t>18 (223.10)</t>
  </si>
  <si>
    <t>8 (-121.86)</t>
  </si>
  <si>
    <t>223.10 (18)</t>
  </si>
  <si>
    <t>-140.81 (7)</t>
  </si>
  <si>
    <t>328.48 (5.24%)</t>
  </si>
  <si>
    <t>5.38% (318.46)</t>
  </si>
  <si>
    <t>208 (71.15%)</t>
  </si>
  <si>
    <t>120 (65.83%)</t>
  </si>
  <si>
    <t>227 (69.21%)</t>
  </si>
  <si>
    <t>101 (30.79%)</t>
  </si>
  <si>
    <t>16 (137.68)</t>
  </si>
  <si>
    <t>11 (-195.13)</t>
  </si>
  <si>
    <t>403.56 (7)</t>
  </si>
  <si>
    <t>-195.13 (11)</t>
  </si>
  <si>
    <t>375.76 (6.79%)</t>
  </si>
  <si>
    <t>6.79% (375.76)</t>
  </si>
  <si>
    <t>175 (70.29%)</t>
  </si>
  <si>
    <t>151 (63.58%)</t>
  </si>
  <si>
    <t>219 (67.18%)</t>
  </si>
  <si>
    <t>107 (32.82%)</t>
  </si>
  <si>
    <t>13 (225.20)</t>
  </si>
  <si>
    <t>260.20 (12)</t>
  </si>
  <si>
    <t>271.94 (5.39%)</t>
  </si>
  <si>
    <t>5.39% (271.94)</t>
  </si>
  <si>
    <t>197 (51.78%)</t>
  </si>
  <si>
    <t>145 (57.93%)</t>
  </si>
  <si>
    <t>186 (54.39%)</t>
  </si>
  <si>
    <t>156 (45.61%)</t>
  </si>
  <si>
    <t>12 (258.21)</t>
  </si>
  <si>
    <t>12 (-211.96)</t>
  </si>
  <si>
    <t>258.21 (12)</t>
  </si>
  <si>
    <t>-211.96 (12)</t>
  </si>
  <si>
    <t>957.30 (18.47%)</t>
  </si>
  <si>
    <t>18.47% (957.30)</t>
  </si>
  <si>
    <t>145 (58.62%)</t>
  </si>
  <si>
    <t>163 (58.28%)</t>
  </si>
  <si>
    <t>180 (58.44%)</t>
  </si>
  <si>
    <t>128 (41.56%)</t>
  </si>
  <si>
    <t>12 (27.60)</t>
  </si>
  <si>
    <t>193.87 (10)</t>
  </si>
  <si>
    <t>466.97 (9.06%)</t>
  </si>
  <si>
    <t>9.06% (466.97)</t>
  </si>
  <si>
    <t>138 (50.72%)</t>
  </si>
  <si>
    <t>173 (56.07%)</t>
  </si>
  <si>
    <t>167 (53.70%)</t>
  </si>
  <si>
    <t>144 (46.30%)</t>
  </si>
  <si>
    <t>10 (110.84)</t>
  </si>
  <si>
    <t>12 (-182.06)</t>
  </si>
  <si>
    <t>122.45 (6)</t>
  </si>
  <si>
    <t>-182.06 (12)</t>
  </si>
  <si>
    <t>Draw Down %</t>
  </si>
  <si>
    <t>Win Rate %</t>
  </si>
  <si>
    <t>344.20 (6.48%)</t>
  </si>
  <si>
    <t>6.48% (344.20)</t>
  </si>
  <si>
    <t>169 (69.23%)</t>
  </si>
  <si>
    <t>151 (57.62%)</t>
  </si>
  <si>
    <t>204 (63.75%)</t>
  </si>
  <si>
    <t>116 (36.25%)</t>
  </si>
  <si>
    <t>22 (162.17)</t>
  </si>
  <si>
    <t>13 (-216.64)</t>
  </si>
  <si>
    <t>369.55 (19)</t>
  </si>
  <si>
    <t>-216.64 (13)</t>
  </si>
  <si>
    <t>424.54 (8.29%)</t>
  </si>
  <si>
    <t>8.29% (424.54)</t>
  </si>
  <si>
    <t>188 (57.45%)</t>
  </si>
  <si>
    <t>118 (56.78%)</t>
  </si>
  <si>
    <t>175 (57.19%)</t>
  </si>
  <si>
    <t>131 (42.81%)</t>
  </si>
  <si>
    <t>12 (130.49)</t>
  </si>
  <si>
    <t>11 (-194.38)</t>
  </si>
  <si>
    <t>153.83 (2)</t>
  </si>
  <si>
    <t>-194.38 (11)</t>
  </si>
  <si>
    <t>332.70 (6.30%)</t>
  </si>
  <si>
    <t>6.30% (332.70)</t>
  </si>
  <si>
    <t>156 (60.26%)</t>
  </si>
  <si>
    <t>177 (63.28%)</t>
  </si>
  <si>
    <t>206 (61.86%)</t>
  </si>
  <si>
    <t>127 (38.14%)</t>
  </si>
  <si>
    <t>14 (104.11)</t>
  </si>
  <si>
    <t>9 (-107.18)</t>
  </si>
  <si>
    <t>109.31 (8)</t>
  </si>
  <si>
    <t>-107.18 (9)</t>
  </si>
  <si>
    <t>Not used yet, but doesn’t look too good</t>
  </si>
  <si>
    <t>Lot Size</t>
  </si>
  <si>
    <t>361.08 (6.71%)</t>
  </si>
  <si>
    <t>6.71% (361.08)</t>
  </si>
  <si>
    <t>189 (52.38%)</t>
  </si>
  <si>
    <t>179 (49.72%)</t>
  </si>
  <si>
    <t>188 (51.09%)</t>
  </si>
  <si>
    <t>180 (48.91%)</t>
  </si>
  <si>
    <t>8 (85.54)</t>
  </si>
  <si>
    <t>8 (-140.18)</t>
  </si>
  <si>
    <t>233.25 (6)</t>
  </si>
  <si>
    <t>-140.18 (8)</t>
  </si>
  <si>
    <t>Not used yet, Should add to forward testing</t>
  </si>
  <si>
    <t>Will Replace with USDCHF</t>
  </si>
  <si>
    <t>Will Replace with AUDCHF</t>
  </si>
  <si>
    <t>Not enough tick data, but what I can see it looks better then my loosers above</t>
  </si>
  <si>
    <t>Currently being forward tested, checking back tests again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</si>
</sst>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1" xfId="0" applyFont="1" applyBorder="1"/>
    <xf numFmtId="10" fontId="2" fillId="0" borderId="1" xfId="1" applyNumberFormat="1" applyFont="1" applyBorder="1"/>
    <xf numFmtId="0" fontId="0" fillId="0" borderId="1" xfId="0" applyBorder="1"/>
    <xf numFmtId="164" fontId="2" fillId="0" borderId="1" xfId="0" applyNumberFormat="1" applyFont="1" applyBorder="1"/>
    <xf numFmtId="0" fontId="0" fillId="0" borderId="0" xfId="0" applyBorder="1"/>
    <xf numFmtId="0" fontId="0" fillId="0" borderId="0" xfId="0" applyFill="1" applyBorder="1"/>
    <xf numFmtId="14" fontId="2" fillId="0" borderId="1" xfId="0" applyNumberFormat="1" applyFont="1" applyBorder="1"/>
    <xf numFmtId="0" fontId="0" fillId="0" borderId="1" xfId="0" applyFill="1" applyBorder="1"/>
    <xf numFmtId="164" fontId="0" fillId="0" borderId="1" xfId="0" applyNumberFormat="1" applyFill="1" applyBorder="1"/>
    <xf numFmtId="10" fontId="0" fillId="0" borderId="0" xfId="0" applyNumberFormat="1"/>
    <xf numFmtId="0" fontId="3" fillId="0" borderId="0" xfId="0" applyFont="1"/>
    <xf numFmtId="0" fontId="0" fillId="2" borderId="1" xfId="0" applyFill="1" applyBorder="1"/>
    <xf numFmtId="0" fontId="2" fillId="0" borderId="2" xfId="0" applyFont="1" applyBorder="1"/>
    <xf numFmtId="14" fontId="2" fillId="0" borderId="3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5" xfId="0" applyBorder="1"/>
    <xf numFmtId="0" fontId="0" fillId="0" borderId="6" xfId="0" applyBorder="1"/>
    <xf numFmtId="0" fontId="0" fillId="0" borderId="5" xfId="0" applyFill="1" applyBorder="1"/>
    <xf numFmtId="0" fontId="0" fillId="0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2" fillId="0" borderId="15" xfId="0" applyFont="1" applyBorder="1"/>
    <xf numFmtId="0" fontId="2" fillId="0" borderId="16" xfId="0" applyFont="1" applyBorder="1"/>
    <xf numFmtId="164" fontId="2" fillId="0" borderId="16" xfId="0" applyNumberFormat="1" applyFont="1" applyBorder="1"/>
    <xf numFmtId="0" fontId="2" fillId="0" borderId="17" xfId="0" applyFont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4" fillId="3" borderId="19" xfId="0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24</xdr:col>
      <xdr:colOff>245790</xdr:colOff>
      <xdr:row>14</xdr:row>
      <xdr:rowOff>28262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4876190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24</xdr:col>
      <xdr:colOff>245790</xdr:colOff>
      <xdr:row>28</xdr:row>
      <xdr:rowOff>28262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857500"/>
          <a:ext cx="14876190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24</xdr:col>
      <xdr:colOff>245790</xdr:colOff>
      <xdr:row>42</xdr:row>
      <xdr:rowOff>28262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524500"/>
          <a:ext cx="14876190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24</xdr:col>
      <xdr:colOff>417219</xdr:colOff>
      <xdr:row>56</xdr:row>
      <xdr:rowOff>28262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81915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24</xdr:col>
      <xdr:colOff>417219</xdr:colOff>
      <xdr:row>70</xdr:row>
      <xdr:rowOff>28262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08585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24</xdr:col>
      <xdr:colOff>417219</xdr:colOff>
      <xdr:row>84</xdr:row>
      <xdr:rowOff>28262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35255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85</xdr:row>
      <xdr:rowOff>0</xdr:rowOff>
    </xdr:from>
    <xdr:to>
      <xdr:col>24</xdr:col>
      <xdr:colOff>417219</xdr:colOff>
      <xdr:row>98</xdr:row>
      <xdr:rowOff>28262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61925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99</xdr:row>
      <xdr:rowOff>0</xdr:rowOff>
    </xdr:from>
    <xdr:to>
      <xdr:col>24</xdr:col>
      <xdr:colOff>417219</xdr:colOff>
      <xdr:row>112</xdr:row>
      <xdr:rowOff>28262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88595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24</xdr:col>
      <xdr:colOff>417219</xdr:colOff>
      <xdr:row>141</xdr:row>
      <xdr:rowOff>28262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243840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143</xdr:row>
      <xdr:rowOff>0</xdr:rowOff>
    </xdr:from>
    <xdr:to>
      <xdr:col>24</xdr:col>
      <xdr:colOff>417219</xdr:colOff>
      <xdr:row>156</xdr:row>
      <xdr:rowOff>28262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272415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159</xdr:row>
      <xdr:rowOff>0</xdr:rowOff>
    </xdr:from>
    <xdr:to>
      <xdr:col>24</xdr:col>
      <xdr:colOff>417219</xdr:colOff>
      <xdr:row>172</xdr:row>
      <xdr:rowOff>28262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30289500"/>
          <a:ext cx="15047619" cy="25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113</xdr:row>
      <xdr:rowOff>0</xdr:rowOff>
    </xdr:from>
    <xdr:to>
      <xdr:col>24</xdr:col>
      <xdr:colOff>417219</xdr:colOff>
      <xdr:row>126</xdr:row>
      <xdr:rowOff>28262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21526500"/>
          <a:ext cx="15047619" cy="25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K17" sqref="K17"/>
    </sheetView>
  </sheetViews>
  <sheetFormatPr defaultRowHeight="15" x14ac:dyDescent="0.25"/>
  <cols>
    <col min="3" max="3" width="18.7109375" customWidth="1"/>
    <col min="4" max="4" width="18" bestFit="1" customWidth="1"/>
    <col min="5" max="5" width="16.5703125" bestFit="1" customWidth="1"/>
    <col min="6" max="6" width="25" customWidth="1"/>
    <col min="10" max="10" width="17.5703125" customWidth="1"/>
    <col min="11" max="11" width="13.140625" customWidth="1"/>
    <col min="12" max="12" width="8.140625" bestFit="1" customWidth="1"/>
    <col min="13" max="13" width="31.85546875" bestFit="1" customWidth="1"/>
  </cols>
  <sheetData>
    <row r="1" spans="1:13" ht="15.75" thickBot="1" x14ac:dyDescent="0.3">
      <c r="A1" s="24"/>
      <c r="B1" s="37"/>
      <c r="C1" s="40" t="s">
        <v>185</v>
      </c>
      <c r="D1" s="37"/>
      <c r="E1" s="37"/>
      <c r="F1" s="25"/>
    </row>
    <row r="2" spans="1:13" x14ac:dyDescent="0.25">
      <c r="A2" s="36"/>
      <c r="B2" s="14" t="s">
        <v>11</v>
      </c>
      <c r="C2" s="15">
        <v>42217</v>
      </c>
      <c r="D2" s="16"/>
      <c r="E2" s="17" t="s">
        <v>24</v>
      </c>
      <c r="F2" s="36"/>
    </row>
    <row r="3" spans="1:13" x14ac:dyDescent="0.25">
      <c r="A3" s="26"/>
      <c r="B3" s="18" t="s">
        <v>12</v>
      </c>
      <c r="C3" s="8">
        <v>42422</v>
      </c>
      <c r="D3" s="2"/>
      <c r="E3" s="19">
        <f>C3-C2</f>
        <v>205</v>
      </c>
      <c r="F3" s="27"/>
    </row>
    <row r="4" spans="1:13" x14ac:dyDescent="0.25">
      <c r="A4" s="26"/>
      <c r="B4" s="20" t="s">
        <v>23</v>
      </c>
      <c r="C4" s="4" t="s">
        <v>138</v>
      </c>
      <c r="D4" s="4" t="s">
        <v>1</v>
      </c>
      <c r="E4" s="21" t="s">
        <v>137</v>
      </c>
      <c r="F4" s="27"/>
    </row>
    <row r="5" spans="1:13" x14ac:dyDescent="0.25">
      <c r="A5" s="26"/>
      <c r="B5" s="22" t="s">
        <v>21</v>
      </c>
      <c r="C5" s="9">
        <v>58.12</v>
      </c>
      <c r="D5" s="10">
        <v>485.54</v>
      </c>
      <c r="E5" s="23">
        <v>7.09</v>
      </c>
      <c r="F5" s="27"/>
      <c r="J5" s="2" t="s">
        <v>8</v>
      </c>
      <c r="K5" s="2" t="s">
        <v>9</v>
      </c>
      <c r="L5" s="2" t="s">
        <v>10</v>
      </c>
      <c r="M5" s="2" t="s">
        <v>13</v>
      </c>
    </row>
    <row r="6" spans="1:13" x14ac:dyDescent="0.25">
      <c r="A6" s="26"/>
      <c r="B6" s="22" t="s">
        <v>4</v>
      </c>
      <c r="C6" s="9">
        <v>65.67</v>
      </c>
      <c r="D6" s="10">
        <v>166.11</v>
      </c>
      <c r="E6" s="23">
        <v>8.18</v>
      </c>
      <c r="F6" s="27"/>
      <c r="J6" s="5">
        <v>5000</v>
      </c>
      <c r="K6" s="5">
        <f>SUM(D5:D16)</f>
        <v>4663.880000000001</v>
      </c>
      <c r="L6" s="3">
        <f>K6/J6</f>
        <v>0.93277600000000016</v>
      </c>
      <c r="M6" s="3">
        <f>L6/(C3-C2)</f>
        <v>4.5501268292682936E-3</v>
      </c>
    </row>
    <row r="7" spans="1:13" x14ac:dyDescent="0.25">
      <c r="A7" s="26"/>
      <c r="B7" s="22" t="s">
        <v>14</v>
      </c>
      <c r="C7" s="9">
        <v>64.959999999999994</v>
      </c>
      <c r="D7" s="10">
        <v>3.05</v>
      </c>
      <c r="E7" s="23">
        <v>11.28</v>
      </c>
      <c r="F7" s="27"/>
    </row>
    <row r="8" spans="1:13" x14ac:dyDescent="0.25">
      <c r="A8" s="26"/>
      <c r="B8" s="22" t="s">
        <v>20</v>
      </c>
      <c r="C8" s="9">
        <v>69.209999999999994</v>
      </c>
      <c r="D8" s="10">
        <v>1338.52</v>
      </c>
      <c r="E8" s="23">
        <v>5.24</v>
      </c>
      <c r="F8" s="27"/>
      <c r="J8" s="12" t="s">
        <v>170</v>
      </c>
      <c r="K8" s="12">
        <v>0.1</v>
      </c>
    </row>
    <row r="9" spans="1:13" x14ac:dyDescent="0.25">
      <c r="A9" s="26"/>
      <c r="B9" s="22" t="s">
        <v>0</v>
      </c>
      <c r="C9" s="9">
        <v>67.180000000000007</v>
      </c>
      <c r="D9" s="10">
        <v>1158.82</v>
      </c>
      <c r="E9" s="23">
        <v>6.79</v>
      </c>
      <c r="F9" s="27"/>
    </row>
    <row r="10" spans="1:13" x14ac:dyDescent="0.25">
      <c r="A10" s="26"/>
      <c r="B10" s="22" t="s">
        <v>7</v>
      </c>
      <c r="C10" s="9">
        <v>54.39</v>
      </c>
      <c r="D10" s="10">
        <v>1446.01</v>
      </c>
      <c r="E10" s="23">
        <v>5.36</v>
      </c>
      <c r="F10" s="27"/>
      <c r="J10" s="6"/>
    </row>
    <row r="11" spans="1:13" x14ac:dyDescent="0.25">
      <c r="A11" s="26"/>
      <c r="B11" s="22" t="s">
        <v>5</v>
      </c>
      <c r="C11" s="9">
        <v>58.44</v>
      </c>
      <c r="D11" s="10">
        <v>-580.63</v>
      </c>
      <c r="E11" s="23">
        <v>18.47</v>
      </c>
      <c r="F11" s="27" t="s">
        <v>183</v>
      </c>
      <c r="J11" s="6"/>
    </row>
    <row r="12" spans="1:13" x14ac:dyDescent="0.25">
      <c r="A12" s="26"/>
      <c r="B12" s="22" t="s">
        <v>2</v>
      </c>
      <c r="C12" s="9">
        <v>53.7</v>
      </c>
      <c r="D12" s="10">
        <v>-39.64</v>
      </c>
      <c r="E12" s="23">
        <v>9.06</v>
      </c>
      <c r="F12" s="27"/>
      <c r="G12" s="1"/>
      <c r="J12" s="6"/>
    </row>
    <row r="13" spans="1:13" x14ac:dyDescent="0.25">
      <c r="A13" s="26"/>
      <c r="B13" s="22" t="s">
        <v>18</v>
      </c>
      <c r="C13" s="9">
        <v>51.09</v>
      </c>
      <c r="D13" s="9">
        <v>399.5</v>
      </c>
      <c r="E13" s="23">
        <v>5.59</v>
      </c>
      <c r="F13" s="27"/>
      <c r="J13" s="6"/>
    </row>
    <row r="14" spans="1:13" x14ac:dyDescent="0.25">
      <c r="A14" s="26"/>
      <c r="B14" s="22" t="s">
        <v>6</v>
      </c>
      <c r="C14" s="9">
        <v>63.75</v>
      </c>
      <c r="D14" s="10">
        <v>354.39</v>
      </c>
      <c r="E14" s="23">
        <v>6.48</v>
      </c>
      <c r="F14" s="27"/>
      <c r="G14" s="1"/>
      <c r="J14" s="6"/>
    </row>
    <row r="15" spans="1:13" x14ac:dyDescent="0.25">
      <c r="A15" s="26"/>
      <c r="B15" s="22" t="s">
        <v>25</v>
      </c>
      <c r="C15" s="9">
        <v>57.19</v>
      </c>
      <c r="D15" s="9">
        <v>-177.61</v>
      </c>
      <c r="E15" s="23">
        <v>8.2899999999999991</v>
      </c>
      <c r="F15" s="27" t="s">
        <v>182</v>
      </c>
      <c r="J15" s="6"/>
    </row>
    <row r="16" spans="1:13" ht="15.75" thickBot="1" x14ac:dyDescent="0.3">
      <c r="A16" s="26"/>
      <c r="B16" s="29" t="s">
        <v>26</v>
      </c>
      <c r="C16" s="30">
        <v>61.86</v>
      </c>
      <c r="D16" s="30">
        <v>109.82</v>
      </c>
      <c r="E16" s="31">
        <v>6.3</v>
      </c>
      <c r="F16" s="27"/>
      <c r="J16" s="6"/>
    </row>
    <row r="17" spans="1:10" ht="15.75" thickBot="1" x14ac:dyDescent="0.3">
      <c r="A17" s="26"/>
      <c r="B17" s="32" t="s">
        <v>22</v>
      </c>
      <c r="C17" s="33"/>
      <c r="D17" s="34">
        <f>SUM(D5:D16)</f>
        <v>4663.880000000001</v>
      </c>
      <c r="E17" s="35"/>
      <c r="F17" s="36"/>
      <c r="J17" s="6"/>
    </row>
    <row r="18" spans="1:10" ht="15.75" thickBot="1" x14ac:dyDescent="0.3">
      <c r="A18" s="38"/>
      <c r="B18" s="39"/>
      <c r="C18" s="39"/>
      <c r="D18" s="39"/>
      <c r="E18" s="39"/>
      <c r="F18" s="28"/>
      <c r="J18" s="6"/>
    </row>
    <row r="19" spans="1:10" x14ac:dyDescent="0.25">
      <c r="A19" s="24"/>
      <c r="B19" s="37"/>
      <c r="C19" s="37"/>
      <c r="D19" s="37"/>
      <c r="E19" s="37"/>
      <c r="F19" s="25"/>
      <c r="J19" s="6"/>
    </row>
    <row r="20" spans="1:10" x14ac:dyDescent="0.25">
      <c r="A20" s="26"/>
      <c r="B20" s="13" t="s">
        <v>17</v>
      </c>
      <c r="C20" s="13">
        <v>58.56</v>
      </c>
      <c r="D20" s="13">
        <v>24.76</v>
      </c>
      <c r="E20" s="13">
        <v>7.93</v>
      </c>
      <c r="F20" s="27"/>
      <c r="G20" t="s">
        <v>15</v>
      </c>
      <c r="J20" s="6"/>
    </row>
    <row r="21" spans="1:10" x14ac:dyDescent="0.25">
      <c r="A21" s="26"/>
      <c r="B21" s="13" t="s">
        <v>3</v>
      </c>
      <c r="C21" s="13"/>
      <c r="D21" s="13"/>
      <c r="E21" s="13"/>
      <c r="F21" s="27"/>
      <c r="G21" t="s">
        <v>184</v>
      </c>
      <c r="J21" s="6"/>
    </row>
    <row r="22" spans="1:10" x14ac:dyDescent="0.25">
      <c r="A22" s="26"/>
      <c r="B22" s="13" t="s">
        <v>16</v>
      </c>
      <c r="C22" s="13">
        <v>44.91</v>
      </c>
      <c r="D22" s="13">
        <v>-263.19</v>
      </c>
      <c r="E22" s="13">
        <v>10.85</v>
      </c>
      <c r="F22" s="27"/>
      <c r="G22" t="s">
        <v>169</v>
      </c>
      <c r="J22" s="6"/>
    </row>
    <row r="23" spans="1:10" x14ac:dyDescent="0.25">
      <c r="A23" s="26"/>
      <c r="B23" s="13" t="s">
        <v>19</v>
      </c>
      <c r="C23" s="13">
        <v>60.69</v>
      </c>
      <c r="D23" s="13">
        <v>197.95</v>
      </c>
      <c r="E23" s="13">
        <v>10.28</v>
      </c>
      <c r="F23" s="27"/>
      <c r="G23" t="s">
        <v>181</v>
      </c>
      <c r="J23" s="6"/>
    </row>
    <row r="24" spans="1:10" ht="15.75" thickBot="1" x14ac:dyDescent="0.3">
      <c r="A24" s="38"/>
      <c r="B24" s="39"/>
      <c r="C24" s="39"/>
      <c r="D24" s="39"/>
      <c r="E24" s="39"/>
      <c r="F24" s="28"/>
      <c r="J24" s="7"/>
    </row>
    <row r="25" spans="1:10" x14ac:dyDescent="0.25">
      <c r="J25" s="6"/>
    </row>
    <row r="26" spans="1:10" x14ac:dyDescent="0.25">
      <c r="J26" s="6"/>
    </row>
    <row r="27" spans="1:10" x14ac:dyDescent="0.25">
      <c r="J27" s="6"/>
    </row>
  </sheetData>
  <sortState ref="B4:E15">
    <sortCondition ref="B4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9"/>
  <sheetViews>
    <sheetView topLeftCell="A91" workbookViewId="0">
      <selection activeCell="AA120" sqref="AA120"/>
    </sheetView>
  </sheetViews>
  <sheetFormatPr defaultRowHeight="15" x14ac:dyDescent="0.25"/>
  <sheetData>
    <row r="1" spans="1:1" x14ac:dyDescent="0.25">
      <c r="A1" s="12" t="s">
        <v>21</v>
      </c>
    </row>
    <row r="14" spans="1:1" x14ac:dyDescent="0.25">
      <c r="A14" s="12" t="s">
        <v>4</v>
      </c>
    </row>
    <row r="15" spans="1:1" x14ac:dyDescent="0.25">
      <c r="A15" s="1" t="s">
        <v>4</v>
      </c>
    </row>
    <row r="16" spans="1:1" x14ac:dyDescent="0.25">
      <c r="A16" s="1"/>
    </row>
    <row r="28" spans="1:1" x14ac:dyDescent="0.25">
      <c r="A28" s="12" t="s">
        <v>14</v>
      </c>
    </row>
    <row r="29" spans="1:1" x14ac:dyDescent="0.25">
      <c r="A29" s="12" t="s">
        <v>14</v>
      </c>
    </row>
    <row r="41" spans="1:1" x14ac:dyDescent="0.25">
      <c r="A41" s="12"/>
    </row>
    <row r="43" spans="1:1" x14ac:dyDescent="0.25">
      <c r="A43" s="12" t="s">
        <v>20</v>
      </c>
    </row>
    <row r="54" spans="1:1" x14ac:dyDescent="0.25">
      <c r="A54" s="12"/>
    </row>
    <row r="57" spans="1:1" x14ac:dyDescent="0.25">
      <c r="A57" s="12" t="s">
        <v>0</v>
      </c>
    </row>
    <row r="68" spans="1:1" x14ac:dyDescent="0.25">
      <c r="A68" s="12"/>
    </row>
    <row r="71" spans="1:1" x14ac:dyDescent="0.25">
      <c r="A71" s="12" t="s">
        <v>7</v>
      </c>
    </row>
    <row r="82" spans="1:1" x14ac:dyDescent="0.25">
      <c r="A82" s="1"/>
    </row>
    <row r="85" spans="1:1" x14ac:dyDescent="0.25">
      <c r="A85" s="12" t="s">
        <v>5</v>
      </c>
    </row>
    <row r="96" spans="1:1" x14ac:dyDescent="0.25">
      <c r="A96" s="12"/>
    </row>
    <row r="99" spans="1:1" x14ac:dyDescent="0.25">
      <c r="A99" s="12" t="s">
        <v>2</v>
      </c>
    </row>
    <row r="110" spans="1:1" x14ac:dyDescent="0.25">
      <c r="A110" s="12"/>
    </row>
    <row r="111" spans="1:1" x14ac:dyDescent="0.25">
      <c r="A111" s="1"/>
    </row>
    <row r="112" spans="1:1" x14ac:dyDescent="0.25">
      <c r="A112" s="12"/>
    </row>
    <row r="113" spans="1:1" x14ac:dyDescent="0.25">
      <c r="A113" s="12" t="s">
        <v>18</v>
      </c>
    </row>
    <row r="128" spans="1:1" x14ac:dyDescent="0.25">
      <c r="A128" s="12" t="s">
        <v>6</v>
      </c>
    </row>
    <row r="143" spans="1:1" x14ac:dyDescent="0.25">
      <c r="A143" s="12" t="s">
        <v>25</v>
      </c>
    </row>
    <row r="159" spans="1:1" x14ac:dyDescent="0.25">
      <c r="A159" s="12" t="s">
        <v>26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2"/>
  <sheetViews>
    <sheetView workbookViewId="0">
      <selection activeCell="C320" sqref="C320"/>
    </sheetView>
  </sheetViews>
  <sheetFormatPr defaultRowHeight="15" x14ac:dyDescent="0.25"/>
  <cols>
    <col min="1" max="1" width="32.42578125" bestFit="1" customWidth="1"/>
    <col min="2" max="2" width="14.7109375" bestFit="1" customWidth="1"/>
  </cols>
  <sheetData>
    <row r="1" spans="1:2" x14ac:dyDescent="0.25">
      <c r="A1" s="12" t="s">
        <v>21</v>
      </c>
    </row>
    <row r="2" spans="1:2" x14ac:dyDescent="0.25">
      <c r="A2" t="s">
        <v>27</v>
      </c>
      <c r="B2">
        <v>4426</v>
      </c>
    </row>
    <row r="3" spans="1:2" x14ac:dyDescent="0.25">
      <c r="A3" t="s">
        <v>28</v>
      </c>
      <c r="B3">
        <v>18563135</v>
      </c>
    </row>
    <row r="4" spans="1:2" x14ac:dyDescent="0.25">
      <c r="A4" t="s">
        <v>29</v>
      </c>
      <c r="B4" s="11">
        <v>0.9</v>
      </c>
    </row>
    <row r="5" spans="1:2" x14ac:dyDescent="0.25">
      <c r="A5" t="s">
        <v>30</v>
      </c>
      <c r="B5">
        <v>10</v>
      </c>
    </row>
    <row r="6" spans="1:2" x14ac:dyDescent="0.25">
      <c r="A6" t="s">
        <v>31</v>
      </c>
      <c r="B6">
        <v>5000</v>
      </c>
    </row>
    <row r="7" spans="1:2" x14ac:dyDescent="0.25">
      <c r="A7" t="s">
        <v>32</v>
      </c>
      <c r="B7">
        <v>3</v>
      </c>
    </row>
    <row r="8" spans="1:2" x14ac:dyDescent="0.25">
      <c r="A8" t="s">
        <v>33</v>
      </c>
      <c r="B8">
        <v>485.54</v>
      </c>
    </row>
    <row r="9" spans="1:2" x14ac:dyDescent="0.25">
      <c r="A9" t="s">
        <v>34</v>
      </c>
      <c r="B9">
        <v>3006.54</v>
      </c>
    </row>
    <row r="10" spans="1:2" x14ac:dyDescent="0.25">
      <c r="A10" t="s">
        <v>35</v>
      </c>
      <c r="B10">
        <v>-2521</v>
      </c>
    </row>
    <row r="11" spans="1:2" x14ac:dyDescent="0.25">
      <c r="A11" t="s">
        <v>36</v>
      </c>
      <c r="B11">
        <v>1.19</v>
      </c>
    </row>
    <row r="12" spans="1:2" x14ac:dyDescent="0.25">
      <c r="A12" t="s">
        <v>37</v>
      </c>
      <c r="B12">
        <v>1.38</v>
      </c>
    </row>
    <row r="13" spans="1:2" x14ac:dyDescent="0.25">
      <c r="A13" t="s">
        <v>38</v>
      </c>
      <c r="B13">
        <v>78.17</v>
      </c>
    </row>
    <row r="14" spans="1:2" x14ac:dyDescent="0.25">
      <c r="A14" t="s">
        <v>39</v>
      </c>
      <c r="B14" t="s">
        <v>65</v>
      </c>
    </row>
    <row r="15" spans="1:2" x14ac:dyDescent="0.25">
      <c r="A15" t="s">
        <v>40</v>
      </c>
      <c r="B15" t="s">
        <v>66</v>
      </c>
    </row>
    <row r="16" spans="1:2" x14ac:dyDescent="0.25">
      <c r="A16" t="s">
        <v>41</v>
      </c>
      <c r="B16">
        <v>351</v>
      </c>
    </row>
    <row r="17" spans="1:2" x14ac:dyDescent="0.25">
      <c r="A17" t="s">
        <v>42</v>
      </c>
      <c r="B17" t="s">
        <v>67</v>
      </c>
    </row>
    <row r="18" spans="1:2" x14ac:dyDescent="0.25">
      <c r="A18" t="s">
        <v>43</v>
      </c>
      <c r="B18" t="s">
        <v>68</v>
      </c>
    </row>
    <row r="19" spans="1:2" x14ac:dyDescent="0.25">
      <c r="A19" t="s">
        <v>44</v>
      </c>
      <c r="B19" t="s">
        <v>69</v>
      </c>
    </row>
    <row r="20" spans="1:2" x14ac:dyDescent="0.25">
      <c r="A20" t="s">
        <v>45</v>
      </c>
      <c r="B20" t="s">
        <v>70</v>
      </c>
    </row>
    <row r="21" spans="1:2" x14ac:dyDescent="0.25">
      <c r="B21" t="s">
        <v>46</v>
      </c>
    </row>
    <row r="22" spans="1:2" x14ac:dyDescent="0.25">
      <c r="A22" t="s">
        <v>47</v>
      </c>
      <c r="B22">
        <v>101.74</v>
      </c>
    </row>
    <row r="23" spans="1:2" x14ac:dyDescent="0.25">
      <c r="A23" t="s">
        <v>48</v>
      </c>
      <c r="B23">
        <v>-20.309999999999999</v>
      </c>
    </row>
    <row r="24" spans="1:2" x14ac:dyDescent="0.25">
      <c r="B24" t="s">
        <v>49</v>
      </c>
    </row>
    <row r="25" spans="1:2" x14ac:dyDescent="0.25">
      <c r="A25" t="s">
        <v>47</v>
      </c>
      <c r="B25">
        <v>14.74</v>
      </c>
    </row>
    <row r="26" spans="1:2" x14ac:dyDescent="0.25">
      <c r="A26" t="s">
        <v>48</v>
      </c>
      <c r="B26">
        <v>-17.149999999999999</v>
      </c>
    </row>
    <row r="27" spans="1:2" x14ac:dyDescent="0.25">
      <c r="B27" t="s">
        <v>50</v>
      </c>
    </row>
    <row r="28" spans="1:2" x14ac:dyDescent="0.25">
      <c r="A28" t="s">
        <v>51</v>
      </c>
      <c r="B28" t="s">
        <v>71</v>
      </c>
    </row>
    <row r="29" spans="1:2" x14ac:dyDescent="0.25">
      <c r="A29" t="s">
        <v>53</v>
      </c>
      <c r="B29" t="s">
        <v>72</v>
      </c>
    </row>
    <row r="30" spans="1:2" x14ac:dyDescent="0.25">
      <c r="B30" t="s">
        <v>54</v>
      </c>
    </row>
    <row r="31" spans="1:2" x14ac:dyDescent="0.25">
      <c r="A31" t="s">
        <v>55</v>
      </c>
      <c r="B31" t="s">
        <v>73</v>
      </c>
    </row>
    <row r="32" spans="1:2" x14ac:dyDescent="0.25">
      <c r="A32" t="s">
        <v>57</v>
      </c>
      <c r="B32" t="s">
        <v>74</v>
      </c>
    </row>
    <row r="33" spans="1:2" x14ac:dyDescent="0.25">
      <c r="B33" t="s">
        <v>49</v>
      </c>
    </row>
    <row r="34" spans="1:2" x14ac:dyDescent="0.25">
      <c r="A34" t="s">
        <v>58</v>
      </c>
      <c r="B34">
        <v>3</v>
      </c>
    </row>
    <row r="35" spans="1:2" x14ac:dyDescent="0.25">
      <c r="A35" t="s">
        <v>59</v>
      </c>
      <c r="B35">
        <v>2</v>
      </c>
    </row>
    <row r="36" spans="1:2" x14ac:dyDescent="0.25">
      <c r="A36" s="12" t="s">
        <v>4</v>
      </c>
    </row>
    <row r="37" spans="1:2" x14ac:dyDescent="0.25">
      <c r="A37" t="s">
        <v>27</v>
      </c>
      <c r="B37">
        <v>4426</v>
      </c>
    </row>
    <row r="38" spans="1:2" x14ac:dyDescent="0.25">
      <c r="A38" t="s">
        <v>28</v>
      </c>
      <c r="B38">
        <v>12638711</v>
      </c>
    </row>
    <row r="39" spans="1:2" x14ac:dyDescent="0.25">
      <c r="A39" t="s">
        <v>29</v>
      </c>
      <c r="B39" s="11">
        <v>0.9</v>
      </c>
    </row>
    <row r="40" spans="1:2" x14ac:dyDescent="0.25">
      <c r="A40" t="s">
        <v>30</v>
      </c>
      <c r="B40">
        <v>75</v>
      </c>
    </row>
    <row r="41" spans="1:2" x14ac:dyDescent="0.25">
      <c r="A41" t="s">
        <v>31</v>
      </c>
      <c r="B41">
        <v>5000</v>
      </c>
    </row>
    <row r="42" spans="1:2" x14ac:dyDescent="0.25">
      <c r="A42" t="s">
        <v>32</v>
      </c>
      <c r="B42">
        <v>3</v>
      </c>
    </row>
    <row r="43" spans="1:2" x14ac:dyDescent="0.25">
      <c r="A43" t="s">
        <v>33</v>
      </c>
      <c r="B43">
        <v>166.11</v>
      </c>
    </row>
    <row r="44" spans="1:2" x14ac:dyDescent="0.25">
      <c r="A44" t="s">
        <v>34</v>
      </c>
      <c r="B44">
        <v>2408.5</v>
      </c>
    </row>
    <row r="45" spans="1:2" x14ac:dyDescent="0.25">
      <c r="A45" t="s">
        <v>35</v>
      </c>
      <c r="B45">
        <v>-2242.39</v>
      </c>
    </row>
    <row r="46" spans="1:2" x14ac:dyDescent="0.25">
      <c r="A46" t="s">
        <v>36</v>
      </c>
      <c r="B46">
        <v>1.07</v>
      </c>
    </row>
    <row r="47" spans="1:2" x14ac:dyDescent="0.25">
      <c r="A47" t="s">
        <v>37</v>
      </c>
      <c r="B47">
        <v>0.5</v>
      </c>
    </row>
    <row r="48" spans="1:2" x14ac:dyDescent="0.25">
      <c r="A48" t="s">
        <v>38</v>
      </c>
      <c r="B48">
        <v>296.36</v>
      </c>
    </row>
    <row r="49" spans="1:2" x14ac:dyDescent="0.25">
      <c r="A49" t="s">
        <v>39</v>
      </c>
      <c r="B49" t="s">
        <v>75</v>
      </c>
    </row>
    <row r="50" spans="1:2" x14ac:dyDescent="0.25">
      <c r="A50" t="s">
        <v>40</v>
      </c>
      <c r="B50" t="s">
        <v>76</v>
      </c>
    </row>
    <row r="51" spans="1:2" x14ac:dyDescent="0.25">
      <c r="A51" t="s">
        <v>41</v>
      </c>
      <c r="B51">
        <v>335</v>
      </c>
    </row>
    <row r="52" spans="1:2" x14ac:dyDescent="0.25">
      <c r="A52" t="s">
        <v>42</v>
      </c>
      <c r="B52" t="s">
        <v>77</v>
      </c>
    </row>
    <row r="53" spans="1:2" x14ac:dyDescent="0.25">
      <c r="A53" t="s">
        <v>43</v>
      </c>
      <c r="B53" t="s">
        <v>78</v>
      </c>
    </row>
    <row r="54" spans="1:2" x14ac:dyDescent="0.25">
      <c r="A54" t="s">
        <v>44</v>
      </c>
      <c r="B54" t="s">
        <v>79</v>
      </c>
    </row>
    <row r="55" spans="1:2" x14ac:dyDescent="0.25">
      <c r="A55" t="s">
        <v>45</v>
      </c>
      <c r="B55" t="s">
        <v>80</v>
      </c>
    </row>
    <row r="56" spans="1:2" x14ac:dyDescent="0.25">
      <c r="B56" t="s">
        <v>46</v>
      </c>
    </row>
    <row r="57" spans="1:2" x14ac:dyDescent="0.25">
      <c r="A57" t="s">
        <v>47</v>
      </c>
      <c r="B57">
        <v>67</v>
      </c>
    </row>
    <row r="58" spans="1:2" x14ac:dyDescent="0.25">
      <c r="A58" t="s">
        <v>48</v>
      </c>
      <c r="B58">
        <v>-21.56</v>
      </c>
    </row>
    <row r="59" spans="1:2" x14ac:dyDescent="0.25">
      <c r="B59" t="s">
        <v>49</v>
      </c>
    </row>
    <row r="60" spans="1:2" x14ac:dyDescent="0.25">
      <c r="A60" t="s">
        <v>47</v>
      </c>
      <c r="B60">
        <v>10.95</v>
      </c>
    </row>
    <row r="61" spans="1:2" x14ac:dyDescent="0.25">
      <c r="A61" t="s">
        <v>48</v>
      </c>
      <c r="B61">
        <v>-19.5</v>
      </c>
    </row>
    <row r="62" spans="1:2" x14ac:dyDescent="0.25">
      <c r="B62" t="s">
        <v>50</v>
      </c>
    </row>
    <row r="63" spans="1:2" x14ac:dyDescent="0.25">
      <c r="A63" t="s">
        <v>51</v>
      </c>
      <c r="B63" t="s">
        <v>52</v>
      </c>
    </row>
    <row r="64" spans="1:2" x14ac:dyDescent="0.25">
      <c r="A64" t="s">
        <v>53</v>
      </c>
      <c r="B64" t="s">
        <v>60</v>
      </c>
    </row>
    <row r="65" spans="1:2" x14ac:dyDescent="0.25">
      <c r="B65" t="s">
        <v>54</v>
      </c>
    </row>
    <row r="66" spans="1:2" x14ac:dyDescent="0.25">
      <c r="A66" t="s">
        <v>55</v>
      </c>
      <c r="B66" t="s">
        <v>56</v>
      </c>
    </row>
    <row r="67" spans="1:2" x14ac:dyDescent="0.25">
      <c r="A67" t="s">
        <v>57</v>
      </c>
      <c r="B67" t="s">
        <v>61</v>
      </c>
    </row>
    <row r="68" spans="1:2" x14ac:dyDescent="0.25">
      <c r="B68" t="s">
        <v>49</v>
      </c>
    </row>
    <row r="69" spans="1:2" x14ac:dyDescent="0.25">
      <c r="A69" t="s">
        <v>58</v>
      </c>
      <c r="B69">
        <v>5</v>
      </c>
    </row>
    <row r="70" spans="1:2" x14ac:dyDescent="0.25">
      <c r="A70" t="s">
        <v>59</v>
      </c>
      <c r="B70">
        <v>2</v>
      </c>
    </row>
    <row r="71" spans="1:2" x14ac:dyDescent="0.25">
      <c r="A71" s="12" t="s">
        <v>14</v>
      </c>
    </row>
    <row r="72" spans="1:2" x14ac:dyDescent="0.25">
      <c r="A72" t="s">
        <v>27</v>
      </c>
      <c r="B72">
        <v>4426</v>
      </c>
    </row>
    <row r="73" spans="1:2" x14ac:dyDescent="0.25">
      <c r="A73" t="s">
        <v>28</v>
      </c>
      <c r="B73">
        <v>13363058</v>
      </c>
    </row>
    <row r="74" spans="1:2" x14ac:dyDescent="0.25">
      <c r="A74" t="s">
        <v>29</v>
      </c>
      <c r="B74" s="11">
        <v>0.9</v>
      </c>
    </row>
    <row r="75" spans="1:2" x14ac:dyDescent="0.25">
      <c r="A75" t="s">
        <v>30</v>
      </c>
      <c r="B75">
        <v>0</v>
      </c>
    </row>
    <row r="76" spans="1:2" x14ac:dyDescent="0.25">
      <c r="A76" t="s">
        <v>31</v>
      </c>
      <c r="B76">
        <v>5000</v>
      </c>
    </row>
    <row r="77" spans="1:2" x14ac:dyDescent="0.25">
      <c r="A77" t="s">
        <v>32</v>
      </c>
      <c r="B77">
        <v>3</v>
      </c>
    </row>
    <row r="78" spans="1:2" x14ac:dyDescent="0.25">
      <c r="A78" t="s">
        <v>33</v>
      </c>
      <c r="B78">
        <v>2.92</v>
      </c>
    </row>
    <row r="79" spans="1:2" x14ac:dyDescent="0.25">
      <c r="A79" t="s">
        <v>34</v>
      </c>
      <c r="B79">
        <v>1670.7</v>
      </c>
    </row>
    <row r="80" spans="1:2" x14ac:dyDescent="0.25">
      <c r="A80" t="s">
        <v>35</v>
      </c>
      <c r="B80">
        <v>-1667.78</v>
      </c>
    </row>
    <row r="81" spans="1:2" x14ac:dyDescent="0.25">
      <c r="A81" t="s">
        <v>36</v>
      </c>
      <c r="B81">
        <v>1</v>
      </c>
    </row>
    <row r="82" spans="1:2" x14ac:dyDescent="0.25">
      <c r="A82" t="s">
        <v>37</v>
      </c>
      <c r="B82">
        <v>0.01</v>
      </c>
    </row>
    <row r="83" spans="1:2" x14ac:dyDescent="0.25">
      <c r="A83" t="s">
        <v>38</v>
      </c>
      <c r="B83">
        <v>243.58</v>
      </c>
    </row>
    <row r="84" spans="1:2" x14ac:dyDescent="0.25">
      <c r="A84" t="s">
        <v>39</v>
      </c>
      <c r="B84" t="s">
        <v>81</v>
      </c>
    </row>
    <row r="85" spans="1:2" x14ac:dyDescent="0.25">
      <c r="A85" t="s">
        <v>40</v>
      </c>
      <c r="B85" t="s">
        <v>82</v>
      </c>
    </row>
    <row r="86" spans="1:2" x14ac:dyDescent="0.25">
      <c r="A86" t="s">
        <v>41</v>
      </c>
      <c r="B86">
        <v>254</v>
      </c>
    </row>
    <row r="87" spans="1:2" x14ac:dyDescent="0.25">
      <c r="A87" t="s">
        <v>42</v>
      </c>
      <c r="B87" t="s">
        <v>83</v>
      </c>
    </row>
    <row r="88" spans="1:2" x14ac:dyDescent="0.25">
      <c r="A88" t="s">
        <v>43</v>
      </c>
      <c r="B88" t="s">
        <v>84</v>
      </c>
    </row>
    <row r="89" spans="1:2" x14ac:dyDescent="0.25">
      <c r="A89" t="s">
        <v>44</v>
      </c>
      <c r="B89" t="s">
        <v>85</v>
      </c>
    </row>
    <row r="90" spans="1:2" x14ac:dyDescent="0.25">
      <c r="A90" t="s">
        <v>45</v>
      </c>
      <c r="B90" t="s">
        <v>86</v>
      </c>
    </row>
    <row r="91" spans="1:2" x14ac:dyDescent="0.25">
      <c r="B91" t="s">
        <v>46</v>
      </c>
    </row>
    <row r="92" spans="1:2" x14ac:dyDescent="0.25">
      <c r="A92" t="s">
        <v>47</v>
      </c>
      <c r="B92">
        <v>51.91</v>
      </c>
    </row>
    <row r="93" spans="1:2" x14ac:dyDescent="0.25">
      <c r="A93" t="s">
        <v>48</v>
      </c>
      <c r="B93">
        <v>-20.3</v>
      </c>
    </row>
    <row r="94" spans="1:2" x14ac:dyDescent="0.25">
      <c r="B94" t="s">
        <v>49</v>
      </c>
    </row>
    <row r="95" spans="1:2" x14ac:dyDescent="0.25">
      <c r="A95" t="s">
        <v>47</v>
      </c>
      <c r="B95">
        <v>10.130000000000001</v>
      </c>
    </row>
    <row r="96" spans="1:2" x14ac:dyDescent="0.25">
      <c r="A96" t="s">
        <v>48</v>
      </c>
      <c r="B96">
        <v>-18.739999999999998</v>
      </c>
    </row>
    <row r="97" spans="1:2" x14ac:dyDescent="0.25">
      <c r="B97" t="s">
        <v>50</v>
      </c>
    </row>
    <row r="98" spans="1:2" x14ac:dyDescent="0.25">
      <c r="A98" t="s">
        <v>51</v>
      </c>
      <c r="B98" t="s">
        <v>87</v>
      </c>
    </row>
    <row r="99" spans="1:2" x14ac:dyDescent="0.25">
      <c r="A99" t="s">
        <v>53</v>
      </c>
      <c r="B99" t="s">
        <v>88</v>
      </c>
    </row>
    <row r="100" spans="1:2" x14ac:dyDescent="0.25">
      <c r="B100" t="s">
        <v>54</v>
      </c>
    </row>
    <row r="101" spans="1:2" x14ac:dyDescent="0.25">
      <c r="A101" t="s">
        <v>55</v>
      </c>
      <c r="B101" t="s">
        <v>89</v>
      </c>
    </row>
    <row r="102" spans="1:2" x14ac:dyDescent="0.25">
      <c r="A102" t="s">
        <v>57</v>
      </c>
      <c r="B102" t="s">
        <v>90</v>
      </c>
    </row>
    <row r="103" spans="1:2" x14ac:dyDescent="0.25">
      <c r="B103" t="s">
        <v>49</v>
      </c>
    </row>
    <row r="104" spans="1:2" x14ac:dyDescent="0.25">
      <c r="A104" t="s">
        <v>58</v>
      </c>
      <c r="B104">
        <v>5</v>
      </c>
    </row>
    <row r="105" spans="1:2" x14ac:dyDescent="0.25">
      <c r="A105" t="s">
        <v>59</v>
      </c>
      <c r="B105">
        <v>3</v>
      </c>
    </row>
    <row r="106" spans="1:2" x14ac:dyDescent="0.25">
      <c r="A106" s="12" t="s">
        <v>20</v>
      </c>
    </row>
    <row r="107" spans="1:2" x14ac:dyDescent="0.25">
      <c r="A107" t="s">
        <v>27</v>
      </c>
      <c r="B107">
        <v>4426</v>
      </c>
    </row>
    <row r="108" spans="1:2" x14ac:dyDescent="0.25">
      <c r="A108" t="s">
        <v>28</v>
      </c>
      <c r="B108">
        <v>22867828</v>
      </c>
    </row>
    <row r="109" spans="1:2" x14ac:dyDescent="0.25">
      <c r="A109" t="s">
        <v>29</v>
      </c>
      <c r="B109" t="s">
        <v>64</v>
      </c>
    </row>
    <row r="110" spans="1:2" x14ac:dyDescent="0.25">
      <c r="A110" t="s">
        <v>30</v>
      </c>
      <c r="B110">
        <v>1315</v>
      </c>
    </row>
    <row r="111" spans="1:2" x14ac:dyDescent="0.25">
      <c r="A111" t="s">
        <v>31</v>
      </c>
      <c r="B111">
        <v>5000</v>
      </c>
    </row>
    <row r="112" spans="1:2" x14ac:dyDescent="0.25">
      <c r="A112" t="s">
        <v>32</v>
      </c>
      <c r="B112">
        <v>3</v>
      </c>
    </row>
    <row r="113" spans="1:2" x14ac:dyDescent="0.25">
      <c r="A113" t="s">
        <v>33</v>
      </c>
      <c r="B113">
        <v>1338.52</v>
      </c>
    </row>
    <row r="114" spans="1:2" x14ac:dyDescent="0.25">
      <c r="A114" t="s">
        <v>34</v>
      </c>
      <c r="B114">
        <v>3120.63</v>
      </c>
    </row>
    <row r="115" spans="1:2" x14ac:dyDescent="0.25">
      <c r="A115" t="s">
        <v>35</v>
      </c>
      <c r="B115">
        <v>-1782.11</v>
      </c>
    </row>
    <row r="116" spans="1:2" x14ac:dyDescent="0.25">
      <c r="A116" t="s">
        <v>36</v>
      </c>
      <c r="B116">
        <v>1.75</v>
      </c>
    </row>
    <row r="117" spans="1:2" x14ac:dyDescent="0.25">
      <c r="A117" t="s">
        <v>37</v>
      </c>
      <c r="B117">
        <v>4.08</v>
      </c>
    </row>
    <row r="118" spans="1:2" x14ac:dyDescent="0.25">
      <c r="A118" t="s">
        <v>38</v>
      </c>
      <c r="B118">
        <v>69.400000000000006</v>
      </c>
    </row>
    <row r="119" spans="1:2" x14ac:dyDescent="0.25">
      <c r="A119" t="s">
        <v>39</v>
      </c>
      <c r="B119" t="s">
        <v>91</v>
      </c>
    </row>
    <row r="120" spans="1:2" x14ac:dyDescent="0.25">
      <c r="A120" t="s">
        <v>40</v>
      </c>
      <c r="B120" t="s">
        <v>92</v>
      </c>
    </row>
    <row r="121" spans="1:2" x14ac:dyDescent="0.25">
      <c r="A121" t="s">
        <v>41</v>
      </c>
      <c r="B121">
        <v>328</v>
      </c>
    </row>
    <row r="122" spans="1:2" x14ac:dyDescent="0.25">
      <c r="A122" t="s">
        <v>42</v>
      </c>
      <c r="B122" t="s">
        <v>93</v>
      </c>
    </row>
    <row r="123" spans="1:2" x14ac:dyDescent="0.25">
      <c r="A123" t="s">
        <v>43</v>
      </c>
      <c r="B123" t="s">
        <v>94</v>
      </c>
    </row>
    <row r="124" spans="1:2" x14ac:dyDescent="0.25">
      <c r="A124" t="s">
        <v>44</v>
      </c>
      <c r="B124" t="s">
        <v>95</v>
      </c>
    </row>
    <row r="125" spans="1:2" x14ac:dyDescent="0.25">
      <c r="A125" t="s">
        <v>45</v>
      </c>
      <c r="B125" t="s">
        <v>96</v>
      </c>
    </row>
    <row r="126" spans="1:2" x14ac:dyDescent="0.25">
      <c r="B126" t="s">
        <v>46</v>
      </c>
    </row>
    <row r="127" spans="1:2" x14ac:dyDescent="0.25">
      <c r="A127" t="s">
        <v>47</v>
      </c>
      <c r="B127">
        <v>165.58</v>
      </c>
    </row>
    <row r="128" spans="1:2" x14ac:dyDescent="0.25">
      <c r="A128" t="s">
        <v>48</v>
      </c>
      <c r="B128">
        <v>-17.88</v>
      </c>
    </row>
    <row r="129" spans="1:2" x14ac:dyDescent="0.25">
      <c r="B129" t="s">
        <v>49</v>
      </c>
    </row>
    <row r="130" spans="1:2" x14ac:dyDescent="0.25">
      <c r="A130" t="s">
        <v>47</v>
      </c>
      <c r="B130">
        <v>13.75</v>
      </c>
    </row>
    <row r="131" spans="1:2" x14ac:dyDescent="0.25">
      <c r="A131" t="s">
        <v>48</v>
      </c>
      <c r="B131">
        <v>-17.64</v>
      </c>
    </row>
    <row r="132" spans="1:2" x14ac:dyDescent="0.25">
      <c r="B132" t="s">
        <v>50</v>
      </c>
    </row>
    <row r="133" spans="1:2" x14ac:dyDescent="0.25">
      <c r="A133" t="s">
        <v>51</v>
      </c>
      <c r="B133" t="s">
        <v>97</v>
      </c>
    </row>
    <row r="134" spans="1:2" x14ac:dyDescent="0.25">
      <c r="A134" t="s">
        <v>53</v>
      </c>
      <c r="B134" t="s">
        <v>98</v>
      </c>
    </row>
    <row r="135" spans="1:2" x14ac:dyDescent="0.25">
      <c r="B135" t="s">
        <v>54</v>
      </c>
    </row>
    <row r="136" spans="1:2" x14ac:dyDescent="0.25">
      <c r="A136" t="s">
        <v>55</v>
      </c>
      <c r="B136" t="s">
        <v>99</v>
      </c>
    </row>
    <row r="137" spans="1:2" x14ac:dyDescent="0.25">
      <c r="A137" t="s">
        <v>57</v>
      </c>
      <c r="B137" t="s">
        <v>100</v>
      </c>
    </row>
    <row r="138" spans="1:2" x14ac:dyDescent="0.25">
      <c r="B138" t="s">
        <v>49</v>
      </c>
    </row>
    <row r="139" spans="1:2" x14ac:dyDescent="0.25">
      <c r="A139" t="s">
        <v>58</v>
      </c>
      <c r="B139">
        <v>5</v>
      </c>
    </row>
    <row r="140" spans="1:2" x14ac:dyDescent="0.25">
      <c r="A140" t="s">
        <v>59</v>
      </c>
      <c r="B140">
        <v>2</v>
      </c>
    </row>
    <row r="141" spans="1:2" x14ac:dyDescent="0.25">
      <c r="A141" s="12" t="s">
        <v>0</v>
      </c>
    </row>
    <row r="142" spans="1:2" x14ac:dyDescent="0.25">
      <c r="A142" t="s">
        <v>27</v>
      </c>
      <c r="B142">
        <v>4426</v>
      </c>
    </row>
    <row r="143" spans="1:2" x14ac:dyDescent="0.25">
      <c r="A143" t="s">
        <v>28</v>
      </c>
      <c r="B143">
        <v>16418692</v>
      </c>
    </row>
    <row r="144" spans="1:2" x14ac:dyDescent="0.25">
      <c r="A144" t="s">
        <v>29</v>
      </c>
      <c r="B144" s="11">
        <v>0.9</v>
      </c>
    </row>
    <row r="145" spans="1:2" x14ac:dyDescent="0.25">
      <c r="A145" t="s">
        <v>30</v>
      </c>
      <c r="B145">
        <v>2</v>
      </c>
    </row>
    <row r="146" spans="1:2" x14ac:dyDescent="0.25">
      <c r="A146" t="s">
        <v>31</v>
      </c>
      <c r="B146">
        <v>5000</v>
      </c>
    </row>
    <row r="147" spans="1:2" x14ac:dyDescent="0.25">
      <c r="A147" t="s">
        <v>32</v>
      </c>
      <c r="B147">
        <v>3</v>
      </c>
    </row>
    <row r="148" spans="1:2" x14ac:dyDescent="0.25">
      <c r="A148" t="s">
        <v>33</v>
      </c>
      <c r="B148">
        <v>1158.82</v>
      </c>
    </row>
    <row r="149" spans="1:2" x14ac:dyDescent="0.25">
      <c r="A149" t="s">
        <v>34</v>
      </c>
      <c r="B149">
        <v>3228</v>
      </c>
    </row>
    <row r="150" spans="1:2" x14ac:dyDescent="0.25">
      <c r="A150" t="s">
        <v>35</v>
      </c>
      <c r="B150">
        <v>-2069.1799999999998</v>
      </c>
    </row>
    <row r="151" spans="1:2" x14ac:dyDescent="0.25">
      <c r="A151" t="s">
        <v>36</v>
      </c>
      <c r="B151">
        <v>1.56</v>
      </c>
    </row>
    <row r="152" spans="1:2" x14ac:dyDescent="0.25">
      <c r="A152" t="s">
        <v>37</v>
      </c>
      <c r="B152">
        <v>3.55</v>
      </c>
    </row>
    <row r="153" spans="1:2" x14ac:dyDescent="0.25">
      <c r="A153" t="s">
        <v>38</v>
      </c>
      <c r="B153">
        <v>53.7</v>
      </c>
    </row>
    <row r="154" spans="1:2" x14ac:dyDescent="0.25">
      <c r="A154" t="s">
        <v>39</v>
      </c>
      <c r="B154" t="s">
        <v>101</v>
      </c>
    </row>
    <row r="155" spans="1:2" x14ac:dyDescent="0.25">
      <c r="A155" t="s">
        <v>40</v>
      </c>
      <c r="B155" t="s">
        <v>102</v>
      </c>
    </row>
    <row r="156" spans="1:2" x14ac:dyDescent="0.25">
      <c r="A156" t="s">
        <v>41</v>
      </c>
      <c r="B156">
        <v>326</v>
      </c>
    </row>
    <row r="157" spans="1:2" x14ac:dyDescent="0.25">
      <c r="A157" t="s">
        <v>42</v>
      </c>
      <c r="B157" t="s">
        <v>103</v>
      </c>
    </row>
    <row r="158" spans="1:2" x14ac:dyDescent="0.25">
      <c r="A158" t="s">
        <v>43</v>
      </c>
      <c r="B158" t="s">
        <v>104</v>
      </c>
    </row>
    <row r="159" spans="1:2" x14ac:dyDescent="0.25">
      <c r="A159" t="s">
        <v>44</v>
      </c>
      <c r="B159" t="s">
        <v>105</v>
      </c>
    </row>
    <row r="160" spans="1:2" x14ac:dyDescent="0.25">
      <c r="A160" t="s">
        <v>45</v>
      </c>
      <c r="B160" t="s">
        <v>106</v>
      </c>
    </row>
    <row r="161" spans="1:2" x14ac:dyDescent="0.25">
      <c r="B161" t="s">
        <v>46</v>
      </c>
    </row>
    <row r="162" spans="1:2" x14ac:dyDescent="0.25">
      <c r="A162" t="s">
        <v>47</v>
      </c>
      <c r="B162">
        <v>70.2</v>
      </c>
    </row>
    <row r="163" spans="1:2" x14ac:dyDescent="0.25">
      <c r="A163" t="s">
        <v>48</v>
      </c>
      <c r="B163">
        <v>-20.18</v>
      </c>
    </row>
    <row r="164" spans="1:2" x14ac:dyDescent="0.25">
      <c r="B164" t="s">
        <v>49</v>
      </c>
    </row>
    <row r="165" spans="1:2" x14ac:dyDescent="0.25">
      <c r="A165" t="s">
        <v>47</v>
      </c>
      <c r="B165">
        <v>14.74</v>
      </c>
    </row>
    <row r="166" spans="1:2" x14ac:dyDescent="0.25">
      <c r="A166" t="s">
        <v>48</v>
      </c>
      <c r="B166">
        <v>-19.34</v>
      </c>
    </row>
    <row r="167" spans="1:2" x14ac:dyDescent="0.25">
      <c r="B167" t="s">
        <v>50</v>
      </c>
    </row>
    <row r="168" spans="1:2" x14ac:dyDescent="0.25">
      <c r="A168" t="s">
        <v>51</v>
      </c>
      <c r="B168" t="s">
        <v>107</v>
      </c>
    </row>
    <row r="169" spans="1:2" x14ac:dyDescent="0.25">
      <c r="A169" t="s">
        <v>53</v>
      </c>
      <c r="B169" t="s">
        <v>60</v>
      </c>
    </row>
    <row r="170" spans="1:2" x14ac:dyDescent="0.25">
      <c r="B170" t="s">
        <v>54</v>
      </c>
    </row>
    <row r="171" spans="1:2" x14ac:dyDescent="0.25">
      <c r="A171" t="s">
        <v>55</v>
      </c>
      <c r="B171" t="s">
        <v>108</v>
      </c>
    </row>
    <row r="172" spans="1:2" x14ac:dyDescent="0.25">
      <c r="A172" t="s">
        <v>57</v>
      </c>
      <c r="B172" t="s">
        <v>61</v>
      </c>
    </row>
    <row r="173" spans="1:2" x14ac:dyDescent="0.25">
      <c r="B173" t="s">
        <v>49</v>
      </c>
    </row>
    <row r="174" spans="1:2" x14ac:dyDescent="0.25">
      <c r="A174" t="s">
        <v>58</v>
      </c>
      <c r="B174">
        <v>4</v>
      </c>
    </row>
    <row r="175" spans="1:2" x14ac:dyDescent="0.25">
      <c r="A175" t="s">
        <v>59</v>
      </c>
      <c r="B175">
        <v>2</v>
      </c>
    </row>
    <row r="176" spans="1:2" x14ac:dyDescent="0.25">
      <c r="A176" s="12" t="s">
        <v>7</v>
      </c>
    </row>
    <row r="177" spans="1:2" x14ac:dyDescent="0.25">
      <c r="A177" t="s">
        <v>27</v>
      </c>
      <c r="B177">
        <v>4426</v>
      </c>
    </row>
    <row r="178" spans="1:2" x14ac:dyDescent="0.25">
      <c r="A178" t="s">
        <v>28</v>
      </c>
      <c r="B178">
        <v>19953006</v>
      </c>
    </row>
    <row r="179" spans="1:2" x14ac:dyDescent="0.25">
      <c r="A179" t="s">
        <v>29</v>
      </c>
      <c r="B179" s="11">
        <v>0.9</v>
      </c>
    </row>
    <row r="180" spans="1:2" x14ac:dyDescent="0.25">
      <c r="A180" t="s">
        <v>30</v>
      </c>
      <c r="B180">
        <v>0</v>
      </c>
    </row>
    <row r="181" spans="1:2" x14ac:dyDescent="0.25">
      <c r="A181" t="s">
        <v>31</v>
      </c>
      <c r="B181">
        <v>5000</v>
      </c>
    </row>
    <row r="182" spans="1:2" x14ac:dyDescent="0.25">
      <c r="A182" t="s">
        <v>32</v>
      </c>
      <c r="B182">
        <v>3</v>
      </c>
    </row>
    <row r="183" spans="1:2" x14ac:dyDescent="0.25">
      <c r="A183" t="s">
        <v>33</v>
      </c>
      <c r="B183">
        <v>1446.01</v>
      </c>
    </row>
    <row r="184" spans="1:2" x14ac:dyDescent="0.25">
      <c r="A184" t="s">
        <v>34</v>
      </c>
      <c r="B184">
        <v>4188.3599999999997</v>
      </c>
    </row>
    <row r="185" spans="1:2" x14ac:dyDescent="0.25">
      <c r="A185" t="s">
        <v>35</v>
      </c>
      <c r="B185">
        <v>-2742.34</v>
      </c>
    </row>
    <row r="186" spans="1:2" x14ac:dyDescent="0.25">
      <c r="A186" t="s">
        <v>36</v>
      </c>
      <c r="B186">
        <v>1.53</v>
      </c>
    </row>
    <row r="187" spans="1:2" x14ac:dyDescent="0.25">
      <c r="A187" t="s">
        <v>37</v>
      </c>
      <c r="B187">
        <v>4.2300000000000004</v>
      </c>
    </row>
    <row r="188" spans="1:2" x14ac:dyDescent="0.25">
      <c r="A188" t="s">
        <v>38</v>
      </c>
      <c r="B188">
        <v>230.14</v>
      </c>
    </row>
    <row r="189" spans="1:2" x14ac:dyDescent="0.25">
      <c r="A189" t="s">
        <v>39</v>
      </c>
      <c r="B189" t="s">
        <v>109</v>
      </c>
    </row>
    <row r="190" spans="1:2" x14ac:dyDescent="0.25">
      <c r="A190" t="s">
        <v>40</v>
      </c>
      <c r="B190" t="s">
        <v>110</v>
      </c>
    </row>
    <row r="191" spans="1:2" x14ac:dyDescent="0.25">
      <c r="A191" t="s">
        <v>41</v>
      </c>
      <c r="B191">
        <v>342</v>
      </c>
    </row>
    <row r="192" spans="1:2" x14ac:dyDescent="0.25">
      <c r="A192" t="s">
        <v>42</v>
      </c>
      <c r="B192" t="s">
        <v>111</v>
      </c>
    </row>
    <row r="193" spans="1:2" x14ac:dyDescent="0.25">
      <c r="A193" t="s">
        <v>43</v>
      </c>
      <c r="B193" t="s">
        <v>112</v>
      </c>
    </row>
    <row r="194" spans="1:2" x14ac:dyDescent="0.25">
      <c r="A194" t="s">
        <v>44</v>
      </c>
      <c r="B194" t="s">
        <v>113</v>
      </c>
    </row>
    <row r="195" spans="1:2" x14ac:dyDescent="0.25">
      <c r="A195" t="s">
        <v>45</v>
      </c>
      <c r="B195" t="s">
        <v>114</v>
      </c>
    </row>
    <row r="196" spans="1:2" x14ac:dyDescent="0.25">
      <c r="B196" t="s">
        <v>46</v>
      </c>
    </row>
    <row r="197" spans="1:2" x14ac:dyDescent="0.25">
      <c r="A197" t="s">
        <v>47</v>
      </c>
      <c r="B197">
        <v>146.43</v>
      </c>
    </row>
    <row r="198" spans="1:2" x14ac:dyDescent="0.25">
      <c r="A198" t="s">
        <v>48</v>
      </c>
      <c r="B198">
        <v>-19.579999999999998</v>
      </c>
    </row>
    <row r="199" spans="1:2" x14ac:dyDescent="0.25">
      <c r="B199" t="s">
        <v>49</v>
      </c>
    </row>
    <row r="200" spans="1:2" x14ac:dyDescent="0.25">
      <c r="A200" t="s">
        <v>47</v>
      </c>
      <c r="B200">
        <v>22.52</v>
      </c>
    </row>
    <row r="201" spans="1:2" x14ac:dyDescent="0.25">
      <c r="A201" t="s">
        <v>48</v>
      </c>
      <c r="B201">
        <v>-17.579999999999998</v>
      </c>
    </row>
    <row r="202" spans="1:2" x14ac:dyDescent="0.25">
      <c r="B202" t="s">
        <v>50</v>
      </c>
    </row>
    <row r="203" spans="1:2" x14ac:dyDescent="0.25">
      <c r="A203" t="s">
        <v>51</v>
      </c>
      <c r="B203" t="s">
        <v>115</v>
      </c>
    </row>
    <row r="204" spans="1:2" x14ac:dyDescent="0.25">
      <c r="A204" t="s">
        <v>53</v>
      </c>
      <c r="B204" t="s">
        <v>116</v>
      </c>
    </row>
    <row r="205" spans="1:2" x14ac:dyDescent="0.25">
      <c r="B205" t="s">
        <v>54</v>
      </c>
    </row>
    <row r="206" spans="1:2" x14ac:dyDescent="0.25">
      <c r="A206" t="s">
        <v>55</v>
      </c>
      <c r="B206" t="s">
        <v>117</v>
      </c>
    </row>
    <row r="207" spans="1:2" x14ac:dyDescent="0.25">
      <c r="A207" t="s">
        <v>57</v>
      </c>
      <c r="B207" t="s">
        <v>118</v>
      </c>
    </row>
    <row r="208" spans="1:2" x14ac:dyDescent="0.25">
      <c r="B208" t="s">
        <v>49</v>
      </c>
    </row>
    <row r="209" spans="1:2" x14ac:dyDescent="0.25">
      <c r="A209" t="s">
        <v>58</v>
      </c>
      <c r="B209">
        <v>3</v>
      </c>
    </row>
    <row r="210" spans="1:2" x14ac:dyDescent="0.25">
      <c r="A210" t="s">
        <v>59</v>
      </c>
      <c r="B210">
        <v>3</v>
      </c>
    </row>
    <row r="211" spans="1:2" x14ac:dyDescent="0.25">
      <c r="A211" s="12" t="s">
        <v>5</v>
      </c>
    </row>
    <row r="212" spans="1:2" x14ac:dyDescent="0.25">
      <c r="A212" t="s">
        <v>27</v>
      </c>
      <c r="B212">
        <v>4426</v>
      </c>
    </row>
    <row r="213" spans="1:2" x14ac:dyDescent="0.25">
      <c r="A213" t="s">
        <v>28</v>
      </c>
      <c r="B213">
        <v>11728783</v>
      </c>
    </row>
    <row r="214" spans="1:2" x14ac:dyDescent="0.25">
      <c r="A214" t="s">
        <v>29</v>
      </c>
      <c r="B214" s="11">
        <v>0.9</v>
      </c>
    </row>
    <row r="215" spans="1:2" x14ac:dyDescent="0.25">
      <c r="A215" t="s">
        <v>30</v>
      </c>
      <c r="B215">
        <v>0</v>
      </c>
    </row>
    <row r="216" spans="1:2" x14ac:dyDescent="0.25">
      <c r="A216" t="s">
        <v>31</v>
      </c>
      <c r="B216">
        <v>5000</v>
      </c>
    </row>
    <row r="217" spans="1:2" x14ac:dyDescent="0.25">
      <c r="A217" t="s">
        <v>32</v>
      </c>
      <c r="B217">
        <v>3</v>
      </c>
    </row>
    <row r="218" spans="1:2" x14ac:dyDescent="0.25">
      <c r="A218" t="s">
        <v>33</v>
      </c>
      <c r="B218">
        <v>-580.63</v>
      </c>
    </row>
    <row r="219" spans="1:2" x14ac:dyDescent="0.25">
      <c r="A219" t="s">
        <v>34</v>
      </c>
      <c r="B219">
        <v>1936.85</v>
      </c>
    </row>
    <row r="220" spans="1:2" x14ac:dyDescent="0.25">
      <c r="A220" t="s">
        <v>35</v>
      </c>
      <c r="B220">
        <v>-2517.48</v>
      </c>
    </row>
    <row r="221" spans="1:2" x14ac:dyDescent="0.25">
      <c r="A221" t="s">
        <v>36</v>
      </c>
      <c r="B221">
        <v>0.77</v>
      </c>
    </row>
    <row r="222" spans="1:2" x14ac:dyDescent="0.25">
      <c r="A222" t="s">
        <v>37</v>
      </c>
      <c r="B222">
        <v>-1.89</v>
      </c>
    </row>
    <row r="223" spans="1:2" x14ac:dyDescent="0.25">
      <c r="A223" t="s">
        <v>38</v>
      </c>
      <c r="B223">
        <v>774.01</v>
      </c>
    </row>
    <row r="224" spans="1:2" x14ac:dyDescent="0.25">
      <c r="A224" t="s">
        <v>39</v>
      </c>
      <c r="B224" t="s">
        <v>119</v>
      </c>
    </row>
    <row r="225" spans="1:2" x14ac:dyDescent="0.25">
      <c r="A225" t="s">
        <v>40</v>
      </c>
      <c r="B225" t="s">
        <v>120</v>
      </c>
    </row>
    <row r="226" spans="1:2" x14ac:dyDescent="0.25">
      <c r="A226" t="s">
        <v>41</v>
      </c>
      <c r="B226">
        <v>308</v>
      </c>
    </row>
    <row r="227" spans="1:2" x14ac:dyDescent="0.25">
      <c r="A227" t="s">
        <v>42</v>
      </c>
      <c r="B227" t="s">
        <v>121</v>
      </c>
    </row>
    <row r="228" spans="1:2" x14ac:dyDescent="0.25">
      <c r="A228" t="s">
        <v>43</v>
      </c>
      <c r="B228" t="s">
        <v>122</v>
      </c>
    </row>
    <row r="229" spans="1:2" x14ac:dyDescent="0.25">
      <c r="A229" t="s">
        <v>44</v>
      </c>
      <c r="B229" t="s">
        <v>123</v>
      </c>
    </row>
    <row r="230" spans="1:2" x14ac:dyDescent="0.25">
      <c r="A230" t="s">
        <v>45</v>
      </c>
      <c r="B230" t="s">
        <v>124</v>
      </c>
    </row>
    <row r="231" spans="1:2" x14ac:dyDescent="0.25">
      <c r="B231" t="s">
        <v>46</v>
      </c>
    </row>
    <row r="232" spans="1:2" x14ac:dyDescent="0.25">
      <c r="A232" t="s">
        <v>47</v>
      </c>
      <c r="B232">
        <v>102.4</v>
      </c>
    </row>
    <row r="233" spans="1:2" x14ac:dyDescent="0.25">
      <c r="A233" t="s">
        <v>48</v>
      </c>
      <c r="B233">
        <v>-22.26</v>
      </c>
    </row>
    <row r="234" spans="1:2" x14ac:dyDescent="0.25">
      <c r="B234" t="s">
        <v>49</v>
      </c>
    </row>
    <row r="235" spans="1:2" x14ac:dyDescent="0.25">
      <c r="A235" t="s">
        <v>47</v>
      </c>
      <c r="B235">
        <v>10.76</v>
      </c>
    </row>
    <row r="236" spans="1:2" x14ac:dyDescent="0.25">
      <c r="A236" t="s">
        <v>48</v>
      </c>
      <c r="B236">
        <v>-19.670000000000002</v>
      </c>
    </row>
    <row r="237" spans="1:2" x14ac:dyDescent="0.25">
      <c r="B237" t="s">
        <v>50</v>
      </c>
    </row>
    <row r="238" spans="1:2" x14ac:dyDescent="0.25">
      <c r="A238" t="s">
        <v>51</v>
      </c>
      <c r="B238" t="s">
        <v>125</v>
      </c>
    </row>
    <row r="239" spans="1:2" x14ac:dyDescent="0.25">
      <c r="A239" t="s">
        <v>53</v>
      </c>
      <c r="B239" t="s">
        <v>62</v>
      </c>
    </row>
    <row r="240" spans="1:2" x14ac:dyDescent="0.25">
      <c r="B240" t="s">
        <v>54</v>
      </c>
    </row>
    <row r="241" spans="1:2" x14ac:dyDescent="0.25">
      <c r="A241" t="s">
        <v>55</v>
      </c>
      <c r="B241" t="s">
        <v>126</v>
      </c>
    </row>
    <row r="242" spans="1:2" x14ac:dyDescent="0.25">
      <c r="A242" t="s">
        <v>57</v>
      </c>
      <c r="B242" t="s">
        <v>63</v>
      </c>
    </row>
    <row r="243" spans="1:2" x14ac:dyDescent="0.25">
      <c r="B243" t="s">
        <v>49</v>
      </c>
    </row>
    <row r="244" spans="1:2" x14ac:dyDescent="0.25">
      <c r="A244" t="s">
        <v>58</v>
      </c>
      <c r="B244">
        <v>4</v>
      </c>
    </row>
    <row r="245" spans="1:2" x14ac:dyDescent="0.25">
      <c r="A245" t="s">
        <v>59</v>
      </c>
      <c r="B245">
        <v>3</v>
      </c>
    </row>
    <row r="246" spans="1:2" x14ac:dyDescent="0.25">
      <c r="A246" s="12" t="s">
        <v>2</v>
      </c>
    </row>
    <row r="247" spans="1:2" x14ac:dyDescent="0.25">
      <c r="A247" t="s">
        <v>27</v>
      </c>
      <c r="B247">
        <v>4426</v>
      </c>
    </row>
    <row r="248" spans="1:2" x14ac:dyDescent="0.25">
      <c r="A248" t="s">
        <v>28</v>
      </c>
      <c r="B248">
        <v>15689549</v>
      </c>
    </row>
    <row r="249" spans="1:2" x14ac:dyDescent="0.25">
      <c r="A249" t="s">
        <v>29</v>
      </c>
      <c r="B249" s="11">
        <v>0.9</v>
      </c>
    </row>
    <row r="250" spans="1:2" x14ac:dyDescent="0.25">
      <c r="A250" t="s">
        <v>30</v>
      </c>
      <c r="B250">
        <v>0</v>
      </c>
    </row>
    <row r="251" spans="1:2" x14ac:dyDescent="0.25">
      <c r="A251" t="s">
        <v>31</v>
      </c>
      <c r="B251">
        <v>5000</v>
      </c>
    </row>
    <row r="252" spans="1:2" x14ac:dyDescent="0.25">
      <c r="A252" t="s">
        <v>32</v>
      </c>
      <c r="B252">
        <v>3</v>
      </c>
    </row>
    <row r="253" spans="1:2" x14ac:dyDescent="0.25">
      <c r="A253" t="s">
        <v>33</v>
      </c>
      <c r="B253">
        <v>-39.64</v>
      </c>
    </row>
    <row r="254" spans="1:2" x14ac:dyDescent="0.25">
      <c r="A254" t="s">
        <v>34</v>
      </c>
      <c r="B254">
        <v>2009.38</v>
      </c>
    </row>
    <row r="255" spans="1:2" x14ac:dyDescent="0.25">
      <c r="A255" t="s">
        <v>35</v>
      </c>
      <c r="B255">
        <v>-2049.02</v>
      </c>
    </row>
    <row r="256" spans="1:2" x14ac:dyDescent="0.25">
      <c r="A256" t="s">
        <v>36</v>
      </c>
      <c r="B256">
        <v>0.98</v>
      </c>
    </row>
    <row r="257" spans="1:2" x14ac:dyDescent="0.25">
      <c r="A257" t="s">
        <v>37</v>
      </c>
      <c r="B257">
        <v>-0.13</v>
      </c>
    </row>
    <row r="258" spans="1:2" x14ac:dyDescent="0.25">
      <c r="A258" t="s">
        <v>38</v>
      </c>
      <c r="B258">
        <v>310.67</v>
      </c>
    </row>
    <row r="259" spans="1:2" x14ac:dyDescent="0.25">
      <c r="A259" t="s">
        <v>39</v>
      </c>
      <c r="B259" t="s">
        <v>127</v>
      </c>
    </row>
    <row r="260" spans="1:2" x14ac:dyDescent="0.25">
      <c r="A260" t="s">
        <v>40</v>
      </c>
      <c r="B260" t="s">
        <v>128</v>
      </c>
    </row>
    <row r="261" spans="1:2" x14ac:dyDescent="0.25">
      <c r="A261" t="s">
        <v>41</v>
      </c>
      <c r="B261">
        <v>311</v>
      </c>
    </row>
    <row r="262" spans="1:2" x14ac:dyDescent="0.25">
      <c r="A262" t="s">
        <v>42</v>
      </c>
      <c r="B262" t="s">
        <v>129</v>
      </c>
    </row>
    <row r="263" spans="1:2" x14ac:dyDescent="0.25">
      <c r="A263" t="s">
        <v>43</v>
      </c>
      <c r="B263" t="s">
        <v>130</v>
      </c>
    </row>
    <row r="264" spans="1:2" x14ac:dyDescent="0.25">
      <c r="A264" t="s">
        <v>44</v>
      </c>
      <c r="B264" t="s">
        <v>131</v>
      </c>
    </row>
    <row r="265" spans="1:2" x14ac:dyDescent="0.25">
      <c r="A265" t="s">
        <v>45</v>
      </c>
      <c r="B265" t="s">
        <v>132</v>
      </c>
    </row>
    <row r="266" spans="1:2" x14ac:dyDescent="0.25">
      <c r="B266" t="s">
        <v>46</v>
      </c>
    </row>
    <row r="267" spans="1:2" x14ac:dyDescent="0.25">
      <c r="A267" t="s">
        <v>47</v>
      </c>
      <c r="B267">
        <v>67.27</v>
      </c>
    </row>
    <row r="268" spans="1:2" x14ac:dyDescent="0.25">
      <c r="A268" t="s">
        <v>48</v>
      </c>
      <c r="B268">
        <v>-15.49</v>
      </c>
    </row>
    <row r="269" spans="1:2" x14ac:dyDescent="0.25">
      <c r="B269" t="s">
        <v>49</v>
      </c>
    </row>
    <row r="270" spans="1:2" x14ac:dyDescent="0.25">
      <c r="A270" t="s">
        <v>47</v>
      </c>
      <c r="B270">
        <v>12.03</v>
      </c>
    </row>
    <row r="271" spans="1:2" x14ac:dyDescent="0.25">
      <c r="A271" t="s">
        <v>48</v>
      </c>
      <c r="B271">
        <v>-14.23</v>
      </c>
    </row>
    <row r="272" spans="1:2" x14ac:dyDescent="0.25">
      <c r="B272" t="s">
        <v>50</v>
      </c>
    </row>
    <row r="273" spans="1:2" x14ac:dyDescent="0.25">
      <c r="A273" t="s">
        <v>51</v>
      </c>
      <c r="B273" t="s">
        <v>133</v>
      </c>
    </row>
    <row r="274" spans="1:2" x14ac:dyDescent="0.25">
      <c r="A274" t="s">
        <v>53</v>
      </c>
      <c r="B274" t="s">
        <v>134</v>
      </c>
    </row>
    <row r="275" spans="1:2" x14ac:dyDescent="0.25">
      <c r="B275" t="s">
        <v>54</v>
      </c>
    </row>
    <row r="276" spans="1:2" x14ac:dyDescent="0.25">
      <c r="A276" t="s">
        <v>55</v>
      </c>
      <c r="B276" t="s">
        <v>135</v>
      </c>
    </row>
    <row r="277" spans="1:2" x14ac:dyDescent="0.25">
      <c r="A277" t="s">
        <v>57</v>
      </c>
      <c r="B277" t="s">
        <v>136</v>
      </c>
    </row>
    <row r="278" spans="1:2" x14ac:dyDescent="0.25">
      <c r="B278" t="s">
        <v>49</v>
      </c>
    </row>
    <row r="279" spans="1:2" x14ac:dyDescent="0.25">
      <c r="A279" t="s">
        <v>58</v>
      </c>
      <c r="B279">
        <v>3</v>
      </c>
    </row>
    <row r="280" spans="1:2" x14ac:dyDescent="0.25">
      <c r="A280" t="s">
        <v>59</v>
      </c>
      <c r="B280">
        <v>3</v>
      </c>
    </row>
    <row r="281" spans="1:2" x14ac:dyDescent="0.25">
      <c r="A281" s="12" t="s">
        <v>18</v>
      </c>
    </row>
    <row r="282" spans="1:2" x14ac:dyDescent="0.25">
      <c r="A282" t="s">
        <v>27</v>
      </c>
      <c r="B282">
        <v>4426</v>
      </c>
    </row>
    <row r="283" spans="1:2" x14ac:dyDescent="0.25">
      <c r="A283" t="s">
        <v>28</v>
      </c>
      <c r="B283">
        <v>18925803</v>
      </c>
    </row>
    <row r="284" spans="1:2" x14ac:dyDescent="0.25">
      <c r="A284" t="s">
        <v>29</v>
      </c>
      <c r="B284" s="11">
        <v>0.9</v>
      </c>
    </row>
    <row r="285" spans="1:2" x14ac:dyDescent="0.25">
      <c r="A285" t="s">
        <v>30</v>
      </c>
      <c r="B285">
        <v>0</v>
      </c>
    </row>
    <row r="286" spans="1:2" x14ac:dyDescent="0.25">
      <c r="A286" t="s">
        <v>31</v>
      </c>
      <c r="B286">
        <v>5000</v>
      </c>
    </row>
    <row r="287" spans="1:2" x14ac:dyDescent="0.25">
      <c r="A287" t="s">
        <v>32</v>
      </c>
      <c r="B287">
        <v>3</v>
      </c>
    </row>
    <row r="288" spans="1:2" x14ac:dyDescent="0.25">
      <c r="A288" t="s">
        <v>33</v>
      </c>
      <c r="B288">
        <v>421.86</v>
      </c>
    </row>
    <row r="289" spans="1:2" x14ac:dyDescent="0.25">
      <c r="A289" t="s">
        <v>34</v>
      </c>
      <c r="B289">
        <v>3582.03</v>
      </c>
    </row>
    <row r="290" spans="1:2" x14ac:dyDescent="0.25">
      <c r="A290" t="s">
        <v>35</v>
      </c>
      <c r="B290">
        <v>-3160.17</v>
      </c>
    </row>
    <row r="291" spans="1:2" x14ac:dyDescent="0.25">
      <c r="A291" t="s">
        <v>36</v>
      </c>
      <c r="B291">
        <v>1.1299999999999999</v>
      </c>
    </row>
    <row r="292" spans="1:2" x14ac:dyDescent="0.25">
      <c r="A292" t="s">
        <v>37</v>
      </c>
      <c r="B292">
        <v>1.1499999999999999</v>
      </c>
    </row>
    <row r="293" spans="1:2" x14ac:dyDescent="0.25">
      <c r="A293" t="s">
        <v>38</v>
      </c>
      <c r="B293">
        <v>145.58000000000001</v>
      </c>
    </row>
    <row r="294" spans="1:2" x14ac:dyDescent="0.25">
      <c r="A294" t="s">
        <v>39</v>
      </c>
      <c r="B294" t="s">
        <v>171</v>
      </c>
    </row>
    <row r="295" spans="1:2" x14ac:dyDescent="0.25">
      <c r="A295" t="s">
        <v>40</v>
      </c>
      <c r="B295" t="s">
        <v>172</v>
      </c>
    </row>
    <row r="296" spans="1:2" x14ac:dyDescent="0.25">
      <c r="A296" t="s">
        <v>41</v>
      </c>
      <c r="B296">
        <v>368</v>
      </c>
    </row>
    <row r="297" spans="1:2" x14ac:dyDescent="0.25">
      <c r="A297" t="s">
        <v>42</v>
      </c>
      <c r="B297" t="s">
        <v>173</v>
      </c>
    </row>
    <row r="298" spans="1:2" x14ac:dyDescent="0.25">
      <c r="A298" t="s">
        <v>43</v>
      </c>
      <c r="B298" t="s">
        <v>174</v>
      </c>
    </row>
    <row r="299" spans="1:2" x14ac:dyDescent="0.25">
      <c r="A299" t="s">
        <v>44</v>
      </c>
      <c r="B299" t="s">
        <v>175</v>
      </c>
    </row>
    <row r="300" spans="1:2" x14ac:dyDescent="0.25">
      <c r="A300" t="s">
        <v>45</v>
      </c>
      <c r="B300" t="s">
        <v>176</v>
      </c>
    </row>
    <row r="301" spans="1:2" x14ac:dyDescent="0.25">
      <c r="B301" t="s">
        <v>46</v>
      </c>
    </row>
    <row r="302" spans="1:2" x14ac:dyDescent="0.25">
      <c r="A302" t="s">
        <v>47</v>
      </c>
      <c r="B302">
        <v>126.96</v>
      </c>
    </row>
    <row r="303" spans="1:2" x14ac:dyDescent="0.25">
      <c r="A303" t="s">
        <v>48</v>
      </c>
      <c r="B303">
        <v>-18.989999999999998</v>
      </c>
    </row>
    <row r="304" spans="1:2" x14ac:dyDescent="0.25">
      <c r="B304" t="s">
        <v>49</v>
      </c>
    </row>
    <row r="305" spans="1:2" x14ac:dyDescent="0.25">
      <c r="A305" t="s">
        <v>47</v>
      </c>
      <c r="B305">
        <v>19.05</v>
      </c>
    </row>
    <row r="306" spans="1:2" x14ac:dyDescent="0.25">
      <c r="A306" t="s">
        <v>48</v>
      </c>
      <c r="B306">
        <v>-17.559999999999999</v>
      </c>
    </row>
    <row r="307" spans="1:2" x14ac:dyDescent="0.25">
      <c r="B307" t="s">
        <v>50</v>
      </c>
    </row>
    <row r="308" spans="1:2" x14ac:dyDescent="0.25">
      <c r="A308" t="s">
        <v>51</v>
      </c>
      <c r="B308" t="s">
        <v>177</v>
      </c>
    </row>
    <row r="309" spans="1:2" x14ac:dyDescent="0.25">
      <c r="A309" t="s">
        <v>53</v>
      </c>
      <c r="B309" t="s">
        <v>178</v>
      </c>
    </row>
    <row r="310" spans="1:2" x14ac:dyDescent="0.25">
      <c r="B310" t="s">
        <v>54</v>
      </c>
    </row>
    <row r="311" spans="1:2" x14ac:dyDescent="0.25">
      <c r="A311" t="s">
        <v>55</v>
      </c>
      <c r="B311" t="s">
        <v>179</v>
      </c>
    </row>
    <row r="312" spans="1:2" x14ac:dyDescent="0.25">
      <c r="A312" t="s">
        <v>57</v>
      </c>
      <c r="B312" t="s">
        <v>180</v>
      </c>
    </row>
    <row r="313" spans="1:2" x14ac:dyDescent="0.25">
      <c r="B313" t="s">
        <v>49</v>
      </c>
    </row>
    <row r="314" spans="1:2" x14ac:dyDescent="0.25">
      <c r="A314" t="s">
        <v>58</v>
      </c>
      <c r="B314">
        <v>2</v>
      </c>
    </row>
    <row r="315" spans="1:2" x14ac:dyDescent="0.25">
      <c r="A315" t="s">
        <v>59</v>
      </c>
      <c r="B315">
        <v>2</v>
      </c>
    </row>
    <row r="316" spans="1:2" x14ac:dyDescent="0.25">
      <c r="A316" s="12"/>
      <c r="B316" s="1"/>
    </row>
    <row r="317" spans="1:2" x14ac:dyDescent="0.25">
      <c r="A317" s="1"/>
    </row>
    <row r="318" spans="1:2" x14ac:dyDescent="0.25">
      <c r="A318" s="12" t="s">
        <v>6</v>
      </c>
    </row>
    <row r="319" spans="1:2" x14ac:dyDescent="0.25">
      <c r="A319" t="s">
        <v>27</v>
      </c>
      <c r="B319">
        <v>4426</v>
      </c>
    </row>
    <row r="320" spans="1:2" x14ac:dyDescent="0.25">
      <c r="A320" t="s">
        <v>28</v>
      </c>
      <c r="B320">
        <v>16799604</v>
      </c>
    </row>
    <row r="321" spans="1:2" x14ac:dyDescent="0.25">
      <c r="A321" t="s">
        <v>29</v>
      </c>
      <c r="B321" s="11">
        <v>0.9</v>
      </c>
    </row>
    <row r="322" spans="1:2" x14ac:dyDescent="0.25">
      <c r="A322" t="s">
        <v>30</v>
      </c>
      <c r="B322">
        <v>0</v>
      </c>
    </row>
    <row r="323" spans="1:2" x14ac:dyDescent="0.25">
      <c r="A323" t="s">
        <v>31</v>
      </c>
      <c r="B323">
        <v>5000</v>
      </c>
    </row>
    <row r="324" spans="1:2" x14ac:dyDescent="0.25">
      <c r="A324" t="s">
        <v>32</v>
      </c>
      <c r="B324">
        <v>3</v>
      </c>
    </row>
    <row r="325" spans="1:2" x14ac:dyDescent="0.25">
      <c r="A325" t="s">
        <v>33</v>
      </c>
      <c r="B325">
        <v>354.39</v>
      </c>
    </row>
    <row r="326" spans="1:2" x14ac:dyDescent="0.25">
      <c r="A326" t="s">
        <v>34</v>
      </c>
      <c r="B326">
        <v>2222.42</v>
      </c>
    </row>
    <row r="327" spans="1:2" x14ac:dyDescent="0.25">
      <c r="A327" t="s">
        <v>35</v>
      </c>
      <c r="B327">
        <v>-1868.03</v>
      </c>
    </row>
    <row r="328" spans="1:2" x14ac:dyDescent="0.25">
      <c r="A328" t="s">
        <v>36</v>
      </c>
      <c r="B328">
        <v>1.19</v>
      </c>
    </row>
    <row r="329" spans="1:2" x14ac:dyDescent="0.25">
      <c r="A329" t="s">
        <v>37</v>
      </c>
      <c r="B329">
        <v>1.1100000000000001</v>
      </c>
    </row>
    <row r="330" spans="1:2" x14ac:dyDescent="0.25">
      <c r="A330" t="s">
        <v>38</v>
      </c>
      <c r="B330">
        <v>158.08000000000001</v>
      </c>
    </row>
    <row r="331" spans="1:2" x14ac:dyDescent="0.25">
      <c r="A331" t="s">
        <v>39</v>
      </c>
      <c r="B331" t="s">
        <v>139</v>
      </c>
    </row>
    <row r="332" spans="1:2" x14ac:dyDescent="0.25">
      <c r="A332" t="s">
        <v>40</v>
      </c>
      <c r="B332" t="s">
        <v>140</v>
      </c>
    </row>
    <row r="333" spans="1:2" x14ac:dyDescent="0.25">
      <c r="A333" t="s">
        <v>41</v>
      </c>
      <c r="B333">
        <v>320</v>
      </c>
    </row>
    <row r="334" spans="1:2" x14ac:dyDescent="0.25">
      <c r="A334" t="s">
        <v>42</v>
      </c>
      <c r="B334" t="s">
        <v>141</v>
      </c>
    </row>
    <row r="335" spans="1:2" x14ac:dyDescent="0.25">
      <c r="A335" t="s">
        <v>43</v>
      </c>
      <c r="B335" t="s">
        <v>142</v>
      </c>
    </row>
    <row r="336" spans="1:2" x14ac:dyDescent="0.25">
      <c r="A336" t="s">
        <v>44</v>
      </c>
      <c r="B336" t="s">
        <v>143</v>
      </c>
    </row>
    <row r="337" spans="1:2" x14ac:dyDescent="0.25">
      <c r="A337" t="s">
        <v>45</v>
      </c>
      <c r="B337" t="s">
        <v>144</v>
      </c>
    </row>
    <row r="338" spans="1:2" x14ac:dyDescent="0.25">
      <c r="B338" t="s">
        <v>46</v>
      </c>
    </row>
    <row r="339" spans="1:2" x14ac:dyDescent="0.25">
      <c r="A339" t="s">
        <v>47</v>
      </c>
      <c r="B339">
        <v>144.80000000000001</v>
      </c>
    </row>
    <row r="340" spans="1:2" x14ac:dyDescent="0.25">
      <c r="A340" t="s">
        <v>48</v>
      </c>
      <c r="B340">
        <v>-17.64</v>
      </c>
    </row>
    <row r="341" spans="1:2" x14ac:dyDescent="0.25">
      <c r="B341" t="s">
        <v>49</v>
      </c>
    </row>
    <row r="342" spans="1:2" x14ac:dyDescent="0.25">
      <c r="A342" t="s">
        <v>47</v>
      </c>
      <c r="B342">
        <v>10.89</v>
      </c>
    </row>
    <row r="343" spans="1:2" x14ac:dyDescent="0.25">
      <c r="A343" t="s">
        <v>48</v>
      </c>
      <c r="B343">
        <v>-16.100000000000001</v>
      </c>
    </row>
    <row r="344" spans="1:2" x14ac:dyDescent="0.25">
      <c r="B344" t="s">
        <v>50</v>
      </c>
    </row>
    <row r="345" spans="1:2" x14ac:dyDescent="0.25">
      <c r="A345" t="s">
        <v>51</v>
      </c>
      <c r="B345" t="s">
        <v>145</v>
      </c>
    </row>
    <row r="346" spans="1:2" x14ac:dyDescent="0.25">
      <c r="A346" t="s">
        <v>53</v>
      </c>
      <c r="B346" t="s">
        <v>146</v>
      </c>
    </row>
    <row r="347" spans="1:2" x14ac:dyDescent="0.25">
      <c r="B347" t="s">
        <v>54</v>
      </c>
    </row>
    <row r="348" spans="1:2" x14ac:dyDescent="0.25">
      <c r="A348" t="s">
        <v>55</v>
      </c>
      <c r="B348" t="s">
        <v>147</v>
      </c>
    </row>
    <row r="349" spans="1:2" x14ac:dyDescent="0.25">
      <c r="A349" t="s">
        <v>57</v>
      </c>
      <c r="B349" t="s">
        <v>148</v>
      </c>
    </row>
    <row r="350" spans="1:2" x14ac:dyDescent="0.25">
      <c r="B350" t="s">
        <v>49</v>
      </c>
    </row>
    <row r="351" spans="1:2" x14ac:dyDescent="0.25">
      <c r="A351" t="s">
        <v>58</v>
      </c>
      <c r="B351">
        <v>5</v>
      </c>
    </row>
    <row r="352" spans="1:2" x14ac:dyDescent="0.25">
      <c r="A352" t="s">
        <v>59</v>
      </c>
      <c r="B352">
        <v>3</v>
      </c>
    </row>
    <row r="353" spans="1:2" x14ac:dyDescent="0.25">
      <c r="A353" s="12" t="s">
        <v>25</v>
      </c>
    </row>
    <row r="354" spans="1:2" x14ac:dyDescent="0.25">
      <c r="A354" t="s">
        <v>27</v>
      </c>
      <c r="B354">
        <v>4426</v>
      </c>
    </row>
    <row r="355" spans="1:2" x14ac:dyDescent="0.25">
      <c r="A355" t="s">
        <v>28</v>
      </c>
      <c r="B355">
        <v>16920451</v>
      </c>
    </row>
    <row r="356" spans="1:2" x14ac:dyDescent="0.25">
      <c r="A356" t="s">
        <v>29</v>
      </c>
      <c r="B356" s="11">
        <v>0.9</v>
      </c>
    </row>
    <row r="357" spans="1:2" x14ac:dyDescent="0.25">
      <c r="A357" t="s">
        <v>30</v>
      </c>
      <c r="B357">
        <v>0</v>
      </c>
    </row>
    <row r="358" spans="1:2" x14ac:dyDescent="0.25">
      <c r="A358" t="s">
        <v>31</v>
      </c>
      <c r="B358">
        <v>5000</v>
      </c>
    </row>
    <row r="359" spans="1:2" x14ac:dyDescent="0.25">
      <c r="A359" t="s">
        <v>32</v>
      </c>
      <c r="B359">
        <v>3</v>
      </c>
    </row>
    <row r="360" spans="1:2" x14ac:dyDescent="0.25">
      <c r="A360" t="s">
        <v>33</v>
      </c>
      <c r="B360">
        <v>-177.61</v>
      </c>
    </row>
    <row r="361" spans="1:2" x14ac:dyDescent="0.25">
      <c r="A361" t="s">
        <v>34</v>
      </c>
      <c r="B361">
        <v>2006.29</v>
      </c>
    </row>
    <row r="362" spans="1:2" x14ac:dyDescent="0.25">
      <c r="A362" t="s">
        <v>35</v>
      </c>
      <c r="B362">
        <v>-2183.9</v>
      </c>
    </row>
    <row r="363" spans="1:2" x14ac:dyDescent="0.25">
      <c r="A363" t="s">
        <v>36</v>
      </c>
      <c r="B363">
        <v>0.92</v>
      </c>
    </row>
    <row r="364" spans="1:2" x14ac:dyDescent="0.25">
      <c r="A364" t="s">
        <v>37</v>
      </c>
      <c r="B364">
        <v>-0.57999999999999996</v>
      </c>
    </row>
    <row r="365" spans="1:2" x14ac:dyDescent="0.25">
      <c r="A365" t="s">
        <v>38</v>
      </c>
      <c r="B365">
        <v>302.44</v>
      </c>
    </row>
    <row r="366" spans="1:2" x14ac:dyDescent="0.25">
      <c r="A366" t="s">
        <v>39</v>
      </c>
      <c r="B366" t="s">
        <v>149</v>
      </c>
    </row>
    <row r="367" spans="1:2" x14ac:dyDescent="0.25">
      <c r="A367" t="s">
        <v>40</v>
      </c>
      <c r="B367" t="s">
        <v>150</v>
      </c>
    </row>
    <row r="368" spans="1:2" x14ac:dyDescent="0.25">
      <c r="A368" t="s">
        <v>41</v>
      </c>
      <c r="B368">
        <v>306</v>
      </c>
    </row>
    <row r="369" spans="1:2" x14ac:dyDescent="0.25">
      <c r="A369" t="s">
        <v>42</v>
      </c>
      <c r="B369" t="s">
        <v>151</v>
      </c>
    </row>
    <row r="370" spans="1:2" x14ac:dyDescent="0.25">
      <c r="A370" t="s">
        <v>43</v>
      </c>
      <c r="B370" t="s">
        <v>152</v>
      </c>
    </row>
    <row r="371" spans="1:2" x14ac:dyDescent="0.25">
      <c r="A371" t="s">
        <v>44</v>
      </c>
      <c r="B371" t="s">
        <v>153</v>
      </c>
    </row>
    <row r="372" spans="1:2" x14ac:dyDescent="0.25">
      <c r="A372" t="s">
        <v>45</v>
      </c>
      <c r="B372" t="s">
        <v>154</v>
      </c>
    </row>
    <row r="373" spans="1:2" x14ac:dyDescent="0.25">
      <c r="B373" t="s">
        <v>46</v>
      </c>
    </row>
    <row r="374" spans="1:2" x14ac:dyDescent="0.25">
      <c r="A374" t="s">
        <v>47</v>
      </c>
      <c r="B374">
        <v>153.83000000000001</v>
      </c>
    </row>
    <row r="375" spans="1:2" x14ac:dyDescent="0.25">
      <c r="A375" t="s">
        <v>48</v>
      </c>
      <c r="B375">
        <v>-19.54</v>
      </c>
    </row>
    <row r="376" spans="1:2" x14ac:dyDescent="0.25">
      <c r="B376" t="s">
        <v>49</v>
      </c>
    </row>
    <row r="377" spans="1:2" x14ac:dyDescent="0.25">
      <c r="A377" t="s">
        <v>47</v>
      </c>
      <c r="B377">
        <v>11.46</v>
      </c>
    </row>
    <row r="378" spans="1:2" x14ac:dyDescent="0.25">
      <c r="A378" t="s">
        <v>48</v>
      </c>
      <c r="B378">
        <v>-16.670000000000002</v>
      </c>
    </row>
    <row r="379" spans="1:2" x14ac:dyDescent="0.25">
      <c r="B379" t="s">
        <v>50</v>
      </c>
    </row>
    <row r="380" spans="1:2" x14ac:dyDescent="0.25">
      <c r="A380" t="s">
        <v>51</v>
      </c>
      <c r="B380" t="s">
        <v>155</v>
      </c>
    </row>
    <row r="381" spans="1:2" x14ac:dyDescent="0.25">
      <c r="A381" t="s">
        <v>53</v>
      </c>
      <c r="B381" t="s">
        <v>156</v>
      </c>
    </row>
    <row r="382" spans="1:2" x14ac:dyDescent="0.25">
      <c r="B382" t="s">
        <v>54</v>
      </c>
    </row>
    <row r="383" spans="1:2" x14ac:dyDescent="0.25">
      <c r="A383" t="s">
        <v>55</v>
      </c>
      <c r="B383" t="s">
        <v>157</v>
      </c>
    </row>
    <row r="384" spans="1:2" x14ac:dyDescent="0.25">
      <c r="A384" t="s">
        <v>57</v>
      </c>
      <c r="B384" t="s">
        <v>158</v>
      </c>
    </row>
    <row r="385" spans="1:2" x14ac:dyDescent="0.25">
      <c r="B385" t="s">
        <v>49</v>
      </c>
    </row>
    <row r="386" spans="1:2" x14ac:dyDescent="0.25">
      <c r="A386" t="s">
        <v>58</v>
      </c>
      <c r="B386">
        <v>3</v>
      </c>
    </row>
    <row r="387" spans="1:2" x14ac:dyDescent="0.25">
      <c r="A387" t="s">
        <v>59</v>
      </c>
      <c r="B387">
        <v>3</v>
      </c>
    </row>
    <row r="388" spans="1:2" x14ac:dyDescent="0.25">
      <c r="A388" s="12" t="s">
        <v>26</v>
      </c>
    </row>
    <row r="389" spans="1:2" x14ac:dyDescent="0.25">
      <c r="A389" t="s">
        <v>27</v>
      </c>
      <c r="B389">
        <v>4426</v>
      </c>
    </row>
    <row r="390" spans="1:2" x14ac:dyDescent="0.25">
      <c r="A390" t="s">
        <v>28</v>
      </c>
      <c r="B390">
        <v>13340006</v>
      </c>
    </row>
    <row r="391" spans="1:2" x14ac:dyDescent="0.25">
      <c r="A391" t="s">
        <v>29</v>
      </c>
      <c r="B391" s="11">
        <v>0.9</v>
      </c>
    </row>
    <row r="392" spans="1:2" x14ac:dyDescent="0.25">
      <c r="A392" t="s">
        <v>30</v>
      </c>
      <c r="B392">
        <v>0</v>
      </c>
    </row>
    <row r="393" spans="1:2" x14ac:dyDescent="0.25">
      <c r="A393" t="s">
        <v>31</v>
      </c>
      <c r="B393">
        <v>5000</v>
      </c>
    </row>
    <row r="394" spans="1:2" x14ac:dyDescent="0.25">
      <c r="A394" t="s">
        <v>32</v>
      </c>
      <c r="B394">
        <v>3</v>
      </c>
    </row>
    <row r="395" spans="1:2" x14ac:dyDescent="0.25">
      <c r="A395" t="s">
        <v>33</v>
      </c>
      <c r="B395">
        <v>109.82</v>
      </c>
    </row>
    <row r="396" spans="1:2" x14ac:dyDescent="0.25">
      <c r="A396" t="s">
        <v>34</v>
      </c>
      <c r="B396">
        <v>1635.36</v>
      </c>
    </row>
    <row r="397" spans="1:2" x14ac:dyDescent="0.25">
      <c r="A397" t="s">
        <v>35</v>
      </c>
      <c r="B397">
        <v>-1525.53</v>
      </c>
    </row>
    <row r="398" spans="1:2" x14ac:dyDescent="0.25">
      <c r="A398" t="s">
        <v>36</v>
      </c>
      <c r="B398">
        <v>1.07</v>
      </c>
    </row>
    <row r="399" spans="1:2" x14ac:dyDescent="0.25">
      <c r="A399" t="s">
        <v>37</v>
      </c>
      <c r="B399">
        <v>0.33</v>
      </c>
    </row>
    <row r="400" spans="1:2" x14ac:dyDescent="0.25">
      <c r="A400" t="s">
        <v>38</v>
      </c>
      <c r="B400">
        <v>81.39</v>
      </c>
    </row>
    <row r="401" spans="1:2" x14ac:dyDescent="0.25">
      <c r="A401" t="s">
        <v>39</v>
      </c>
      <c r="B401" t="s">
        <v>159</v>
      </c>
    </row>
    <row r="402" spans="1:2" x14ac:dyDescent="0.25">
      <c r="A402" t="s">
        <v>40</v>
      </c>
      <c r="B402" t="s">
        <v>160</v>
      </c>
    </row>
    <row r="403" spans="1:2" x14ac:dyDescent="0.25">
      <c r="A403" t="s">
        <v>41</v>
      </c>
      <c r="B403">
        <v>333</v>
      </c>
    </row>
    <row r="404" spans="1:2" x14ac:dyDescent="0.25">
      <c r="A404" t="s">
        <v>42</v>
      </c>
      <c r="B404" t="s">
        <v>161</v>
      </c>
    </row>
    <row r="405" spans="1:2" x14ac:dyDescent="0.25">
      <c r="A405" t="s">
        <v>43</v>
      </c>
      <c r="B405" t="s">
        <v>162</v>
      </c>
    </row>
    <row r="406" spans="1:2" x14ac:dyDescent="0.25">
      <c r="A406" t="s">
        <v>44</v>
      </c>
      <c r="B406" t="s">
        <v>163</v>
      </c>
    </row>
    <row r="407" spans="1:2" x14ac:dyDescent="0.25">
      <c r="A407" t="s">
        <v>45</v>
      </c>
      <c r="B407" t="s">
        <v>164</v>
      </c>
    </row>
    <row r="408" spans="1:2" x14ac:dyDescent="0.25">
      <c r="B408" t="s">
        <v>46</v>
      </c>
    </row>
    <row r="409" spans="1:2" x14ac:dyDescent="0.25">
      <c r="A409" t="s">
        <v>47</v>
      </c>
      <c r="B409">
        <v>42.38</v>
      </c>
    </row>
    <row r="410" spans="1:2" x14ac:dyDescent="0.25">
      <c r="A410" t="s">
        <v>48</v>
      </c>
      <c r="B410">
        <v>-14.84</v>
      </c>
    </row>
    <row r="411" spans="1:2" x14ac:dyDescent="0.25">
      <c r="B411" t="s">
        <v>49</v>
      </c>
    </row>
    <row r="412" spans="1:2" x14ac:dyDescent="0.25">
      <c r="A412" t="s">
        <v>47</v>
      </c>
      <c r="B412">
        <v>7.94</v>
      </c>
    </row>
    <row r="413" spans="1:2" x14ac:dyDescent="0.25">
      <c r="A413" t="s">
        <v>48</v>
      </c>
      <c r="B413">
        <v>-12.01</v>
      </c>
    </row>
    <row r="414" spans="1:2" x14ac:dyDescent="0.25">
      <c r="B414" t="s">
        <v>50</v>
      </c>
    </row>
    <row r="415" spans="1:2" x14ac:dyDescent="0.25">
      <c r="A415" t="s">
        <v>51</v>
      </c>
      <c r="B415" t="s">
        <v>165</v>
      </c>
    </row>
    <row r="416" spans="1:2" x14ac:dyDescent="0.25">
      <c r="A416" t="s">
        <v>53</v>
      </c>
      <c r="B416" t="s">
        <v>166</v>
      </c>
    </row>
    <row r="417" spans="1:2" x14ac:dyDescent="0.25">
      <c r="B417" t="s">
        <v>54</v>
      </c>
    </row>
    <row r="418" spans="1:2" x14ac:dyDescent="0.25">
      <c r="A418" t="s">
        <v>55</v>
      </c>
      <c r="B418" t="s">
        <v>167</v>
      </c>
    </row>
    <row r="419" spans="1:2" x14ac:dyDescent="0.25">
      <c r="A419" t="s">
        <v>57</v>
      </c>
      <c r="B419" t="s">
        <v>168</v>
      </c>
    </row>
    <row r="420" spans="1:2" x14ac:dyDescent="0.25">
      <c r="B420" t="s">
        <v>49</v>
      </c>
    </row>
    <row r="421" spans="1:2" x14ac:dyDescent="0.25">
      <c r="A421" t="s">
        <v>58</v>
      </c>
      <c r="B421">
        <v>4</v>
      </c>
    </row>
    <row r="422" spans="1:2" x14ac:dyDescent="0.25">
      <c r="A422" t="s">
        <v>59</v>
      </c>
      <c r="B42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ROI Report</vt:lpstr>
      <vt:lpstr>Graphs</vt:lpstr>
      <vt:lpstr>Results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Spencer Bizzell</dc:creator>
  <cp:lastModifiedBy>Spencer Bizzell</cp:lastModifiedBy>
  <cp:lastPrinted>2016-02-22T15:03:49Z</cp:lastPrinted>
  <dcterms:created xsi:type="dcterms:W3CDTF">2016-02-22T07:12:55Z</dcterms:created>
  <dcterms:modified xsi:type="dcterms:W3CDTF">2016-02-22T15:04:10Z</dcterms:modified>
</cp:coreProperties>
</file>