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5" windowWidth="24915" windowHeight="1201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52" i="1" l="1"/>
  <c r="G40" i="1"/>
  <c r="G41" i="1"/>
  <c r="G42" i="1"/>
  <c r="G43" i="1"/>
  <c r="G44" i="1"/>
  <c r="G45" i="1"/>
  <c r="G46" i="1"/>
  <c r="G47" i="1"/>
  <c r="G48" i="1"/>
  <c r="G49" i="1"/>
  <c r="G50" i="1"/>
  <c r="G51" i="1"/>
  <c r="G39" i="1"/>
  <c r="G38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16" i="1"/>
  <c r="G15" i="1"/>
  <c r="G14" i="1"/>
  <c r="G13" i="1"/>
  <c r="G12" i="1"/>
  <c r="G11" i="1"/>
  <c r="G10" i="1"/>
  <c r="G9" i="1"/>
  <c r="B9" i="1"/>
  <c r="B10" i="1" s="1"/>
  <c r="B11" i="1" s="1"/>
  <c r="B12" i="1" s="1"/>
  <c r="B13" i="1" s="1"/>
  <c r="B14" i="1" s="1"/>
  <c r="B15" i="1" s="1"/>
  <c r="B16" i="1" s="1"/>
  <c r="H3" i="1"/>
  <c r="K3" i="1" s="1"/>
  <c r="D4" i="1" s="1"/>
  <c r="G6" i="1"/>
  <c r="G7" i="1"/>
  <c r="G8" i="1"/>
  <c r="G4" i="1"/>
  <c r="G5" i="1"/>
  <c r="G3" i="1"/>
  <c r="E4" i="1" l="1"/>
  <c r="L3" i="1"/>
  <c r="I3" i="1"/>
  <c r="H4" i="1" l="1"/>
  <c r="I4" i="1" s="1"/>
  <c r="K4" i="1" s="1"/>
  <c r="E5" i="1" s="1"/>
  <c r="D5" i="1" l="1"/>
  <c r="L4" i="1"/>
  <c r="H5" i="1" l="1"/>
  <c r="I5" i="1" s="1"/>
  <c r="K5" i="1" s="1"/>
  <c r="D6" i="1" l="1"/>
  <c r="L5" i="1"/>
  <c r="H6" i="1" l="1"/>
  <c r="I6" i="1" s="1"/>
  <c r="K6" i="1" s="1"/>
  <c r="D7" i="1" s="1"/>
  <c r="L6" i="1" l="1"/>
  <c r="H7" i="1" l="1"/>
  <c r="I7" i="1" l="1"/>
  <c r="K7" i="1"/>
  <c r="D8" i="1" l="1"/>
  <c r="L7" i="1"/>
  <c r="E8" i="1"/>
  <c r="H8" i="1" l="1"/>
  <c r="I8" i="1" s="1"/>
  <c r="K8" i="1" s="1"/>
  <c r="L8" i="1" s="1"/>
  <c r="D9" i="1" l="1"/>
  <c r="E9" i="1"/>
  <c r="H9" i="1" l="1"/>
  <c r="I9" i="1" s="1"/>
  <c r="K9" i="1" s="1"/>
  <c r="L9" i="1" s="1"/>
  <c r="D10" i="1" l="1"/>
  <c r="E10" i="1"/>
  <c r="H10" i="1" l="1"/>
  <c r="K10" i="1" l="1"/>
  <c r="I10" i="1"/>
  <c r="D11" i="1" l="1"/>
  <c r="L10" i="1"/>
  <c r="E11" i="1"/>
  <c r="H11" i="1" l="1"/>
  <c r="I11" i="1" l="1"/>
  <c r="K11" i="1"/>
  <c r="E12" i="1" l="1"/>
  <c r="L11" i="1"/>
  <c r="D12" i="1"/>
  <c r="H12" i="1" l="1"/>
  <c r="I12" i="1" l="1"/>
  <c r="K12" i="1"/>
  <c r="D13" i="1" l="1"/>
  <c r="L12" i="1"/>
  <c r="E13" i="1"/>
  <c r="H13" i="1" l="1"/>
  <c r="I13" i="1" s="1"/>
  <c r="K13" i="1" s="1"/>
  <c r="E14" i="1" s="1"/>
  <c r="D14" i="1" l="1"/>
  <c r="H14" i="1"/>
  <c r="I14" i="1" s="1"/>
  <c r="K14" i="1" s="1"/>
  <c r="E15" i="1" s="1"/>
  <c r="L13" i="1"/>
  <c r="H15" i="1" l="1"/>
  <c r="I15" i="1" s="1"/>
  <c r="K15" i="1" s="1"/>
  <c r="E16" i="1" s="1"/>
  <c r="L14" i="1"/>
  <c r="D15" i="1"/>
  <c r="H16" i="1" l="1"/>
  <c r="I16" i="1" s="1"/>
  <c r="K16" i="1" s="1"/>
  <c r="E17" i="1" s="1"/>
  <c r="L15" i="1"/>
  <c r="D16" i="1"/>
  <c r="H17" i="1" l="1"/>
  <c r="I17" i="1" s="1"/>
  <c r="K17" i="1" s="1"/>
  <c r="E18" i="1" s="1"/>
  <c r="D17" i="1"/>
  <c r="L16" i="1"/>
  <c r="H18" i="1" l="1"/>
  <c r="I18" i="1" s="1"/>
  <c r="K18" i="1" s="1"/>
  <c r="E19" i="1" s="1"/>
  <c r="L17" i="1"/>
  <c r="D18" i="1"/>
  <c r="H19" i="1" l="1"/>
  <c r="D19" i="1"/>
  <c r="L18" i="1"/>
  <c r="I19" i="1" l="1"/>
  <c r="K19" i="1"/>
  <c r="E20" i="1" s="1"/>
  <c r="H20" i="1" l="1"/>
  <c r="I20" i="1" s="1"/>
  <c r="K20" i="1" s="1"/>
  <c r="D20" i="1"/>
  <c r="L19" i="1"/>
  <c r="L20" i="1" l="1"/>
  <c r="D21" i="1"/>
  <c r="E21" i="1"/>
  <c r="H21" i="1" l="1"/>
  <c r="I21" i="1" s="1"/>
  <c r="K21" i="1" s="1"/>
  <c r="D22" i="1" s="1"/>
  <c r="L21" i="1" l="1"/>
  <c r="E22" i="1"/>
  <c r="H22" i="1" l="1"/>
  <c r="I22" i="1" s="1"/>
  <c r="K22" i="1" s="1"/>
  <c r="L22" i="1" l="1"/>
  <c r="D23" i="1"/>
  <c r="E23" i="1"/>
  <c r="H23" i="1" l="1"/>
  <c r="I23" i="1" s="1"/>
  <c r="K23" i="1" s="1"/>
  <c r="D24" i="1" s="1"/>
  <c r="L23" i="1" l="1"/>
  <c r="E24" i="1"/>
  <c r="H24" i="1" l="1"/>
  <c r="I24" i="1" l="1"/>
  <c r="K24" i="1"/>
  <c r="E25" i="1" l="1"/>
  <c r="D25" i="1"/>
  <c r="L24" i="1"/>
  <c r="H25" i="1" l="1"/>
  <c r="I25" i="1" s="1"/>
  <c r="K25" i="1" s="1"/>
  <c r="E26" i="1" s="1"/>
  <c r="D26" i="1" l="1"/>
  <c r="L25" i="1"/>
  <c r="H26" i="1"/>
  <c r="I26" i="1" l="1"/>
  <c r="K26" i="1"/>
  <c r="E27" i="1" s="1"/>
  <c r="D27" i="1" l="1"/>
  <c r="L26" i="1"/>
  <c r="H27" i="1" l="1"/>
  <c r="I27" i="1" l="1"/>
  <c r="K27" i="1" s="1"/>
  <c r="E28" i="1" s="1"/>
  <c r="D28" i="1" l="1"/>
  <c r="L27" i="1"/>
  <c r="H28" i="1" l="1"/>
  <c r="I28" i="1" l="1"/>
  <c r="K28" i="1" s="1"/>
  <c r="E29" i="1" s="1"/>
  <c r="D29" i="1" l="1"/>
  <c r="L28" i="1"/>
  <c r="H29" i="1" l="1"/>
  <c r="I29" i="1" l="1"/>
  <c r="K29" i="1" s="1"/>
  <c r="E30" i="1" s="1"/>
  <c r="D30" i="1" l="1"/>
  <c r="L29" i="1"/>
  <c r="H30" i="1" l="1"/>
  <c r="K30" i="1" l="1"/>
  <c r="E31" i="1" s="1"/>
  <c r="I30" i="1"/>
  <c r="D31" i="1" l="1"/>
  <c r="L30" i="1"/>
  <c r="H31" i="1" l="1"/>
  <c r="I31" i="1" l="1"/>
  <c r="K31" i="1"/>
  <c r="E32" i="1" s="1"/>
  <c r="D32" i="1" l="1"/>
  <c r="L31" i="1"/>
  <c r="H32" i="1" l="1"/>
  <c r="I32" i="1" l="1"/>
  <c r="K32" i="1"/>
  <c r="E33" i="1" s="1"/>
  <c r="D33" i="1" l="1"/>
  <c r="L32" i="1"/>
  <c r="H33" i="1" l="1"/>
  <c r="I33" i="1" l="1"/>
  <c r="K33" i="1"/>
  <c r="E34" i="1" s="1"/>
  <c r="D34" i="1" l="1"/>
  <c r="L33" i="1"/>
  <c r="H34" i="1" l="1"/>
  <c r="K34" i="1" l="1"/>
  <c r="E35" i="1" s="1"/>
  <c r="I34" i="1"/>
  <c r="D35" i="1" l="1"/>
  <c r="L34" i="1"/>
  <c r="H35" i="1" l="1"/>
  <c r="I35" i="1" l="1"/>
  <c r="K35" i="1"/>
  <c r="E36" i="1" s="1"/>
  <c r="D36" i="1" l="1"/>
  <c r="L35" i="1"/>
  <c r="H36" i="1" l="1"/>
  <c r="I36" i="1" l="1"/>
  <c r="K36" i="1"/>
  <c r="E37" i="1" s="1"/>
  <c r="D37" i="1" l="1"/>
  <c r="L36" i="1"/>
  <c r="H37" i="1" l="1"/>
  <c r="I37" i="1" s="1"/>
  <c r="K37" i="1" l="1"/>
  <c r="D38" i="1" l="1"/>
  <c r="E38" i="1"/>
  <c r="L37" i="1"/>
  <c r="H38" i="1" l="1"/>
  <c r="K38" i="1" s="1"/>
  <c r="E39" i="1" s="1"/>
  <c r="I38" i="1"/>
  <c r="D39" i="1" l="1"/>
  <c r="L38" i="1"/>
  <c r="H39" i="1" l="1"/>
  <c r="I39" i="1" l="1"/>
  <c r="K39" i="1"/>
  <c r="E40" i="1" s="1"/>
  <c r="L39" i="1" l="1"/>
  <c r="D40" i="1"/>
  <c r="H40" i="1" l="1"/>
  <c r="I40" i="1" l="1"/>
  <c r="K40" i="1"/>
  <c r="E41" i="1" s="1"/>
  <c r="L40" i="1" l="1"/>
  <c r="D41" i="1"/>
  <c r="H41" i="1"/>
  <c r="I41" i="1" l="1"/>
  <c r="K41" i="1"/>
  <c r="E42" i="1" l="1"/>
  <c r="D42" i="1"/>
  <c r="L41" i="1"/>
  <c r="H42" i="1" l="1"/>
  <c r="I42" i="1" l="1"/>
  <c r="K42" i="1"/>
  <c r="E43" i="1" l="1"/>
  <c r="H43" i="1" s="1"/>
  <c r="D43" i="1"/>
  <c r="L42" i="1"/>
  <c r="I43" i="1" l="1"/>
  <c r="K43" i="1"/>
  <c r="E44" i="1" s="1"/>
  <c r="L43" i="1"/>
  <c r="D44" i="1" l="1"/>
  <c r="H44" i="1"/>
  <c r="I44" i="1" l="1"/>
  <c r="K44" i="1"/>
  <c r="E45" i="1" l="1"/>
  <c r="D45" i="1"/>
  <c r="L44" i="1"/>
  <c r="H45" i="1" l="1"/>
  <c r="K45" i="1" l="1"/>
  <c r="I45" i="1"/>
  <c r="D46" i="1" l="1"/>
  <c r="E46" i="1"/>
  <c r="L45" i="1"/>
  <c r="H46" i="1" l="1"/>
  <c r="I46" i="1" l="1"/>
  <c r="K46" i="1"/>
  <c r="D47" i="1" l="1"/>
  <c r="E47" i="1"/>
  <c r="L46" i="1"/>
  <c r="H47" i="1" l="1"/>
  <c r="K47" i="1" l="1"/>
  <c r="I47" i="1"/>
  <c r="D48" i="1" l="1"/>
  <c r="E48" i="1"/>
  <c r="L47" i="1"/>
  <c r="H48" i="1" l="1"/>
  <c r="K48" i="1" l="1"/>
  <c r="I48" i="1"/>
  <c r="D49" i="1" l="1"/>
  <c r="E49" i="1"/>
  <c r="L48" i="1"/>
  <c r="H49" i="1" l="1"/>
  <c r="K49" i="1" l="1"/>
  <c r="I49" i="1"/>
  <c r="D50" i="1" l="1"/>
  <c r="L49" i="1"/>
  <c r="E50" i="1"/>
  <c r="H50" i="1" l="1"/>
  <c r="K50" i="1" l="1"/>
  <c r="I50" i="1"/>
  <c r="D51" i="1" l="1"/>
  <c r="L50" i="1"/>
  <c r="E51" i="1"/>
  <c r="H51" i="1" l="1"/>
  <c r="K51" i="1" l="1"/>
  <c r="I51" i="1"/>
  <c r="L51" i="1" l="1"/>
  <c r="D52" i="1"/>
  <c r="E52" i="1"/>
  <c r="H52" i="1" s="1"/>
  <c r="K52" i="1" l="1"/>
  <c r="L52" i="1" s="1"/>
  <c r="I52" i="1"/>
</calcChain>
</file>

<file path=xl/sharedStrings.xml><?xml version="1.0" encoding="utf-8"?>
<sst xmlns="http://schemas.openxmlformats.org/spreadsheetml/2006/main" count="14" uniqueCount="12">
  <si>
    <t>w</t>
  </si>
  <si>
    <t>l</t>
  </si>
  <si>
    <t>New bank</t>
  </si>
  <si>
    <t>Bank account</t>
  </si>
  <si>
    <t>Trade level</t>
  </si>
  <si>
    <t>Risk Percentage</t>
  </si>
  <si>
    <t>Risk</t>
  </si>
  <si>
    <t>Target</t>
  </si>
  <si>
    <t>W/L</t>
  </si>
  <si>
    <t>P'n'L Per Trade</t>
  </si>
  <si>
    <t>LEVELS</t>
  </si>
  <si>
    <t>Percieved Account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</si>
</sst>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£&quot;* #,##0.00_-;\-&quot;£&quot;* #,##0.00_-;_-&quot;£&quot;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10" fontId="0" fillId="0" borderId="0" xfId="0" applyNumberFormat="1"/>
    <xf numFmtId="44" fontId="0" fillId="0" borderId="0" xfId="1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2" xfId="0" applyFont="1" applyBorder="1"/>
    <xf numFmtId="44" fontId="0" fillId="2" borderId="5" xfId="1" applyFont="1" applyFill="1" applyBorder="1"/>
    <xf numFmtId="0" fontId="0" fillId="2" borderId="0" xfId="0" applyFill="1" applyBorder="1"/>
    <xf numFmtId="44" fontId="0" fillId="0" borderId="0" xfId="1" applyFont="1" applyBorder="1"/>
    <xf numFmtId="44" fontId="0" fillId="0" borderId="5" xfId="1" applyFont="1" applyBorder="1"/>
    <xf numFmtId="44" fontId="0" fillId="0" borderId="7" xfId="1" applyFont="1" applyBorder="1"/>
    <xf numFmtId="0" fontId="0" fillId="2" borderId="8" xfId="0" applyFill="1" applyBorder="1"/>
    <xf numFmtId="44" fontId="0" fillId="0" borderId="8" xfId="1" applyFont="1" applyBorder="1"/>
    <xf numFmtId="44" fontId="0" fillId="0" borderId="10" xfId="1" applyFont="1" applyBorder="1"/>
    <xf numFmtId="44" fontId="0" fillId="0" borderId="11" xfId="1" applyFont="1" applyBorder="1"/>
    <xf numFmtId="0" fontId="0" fillId="0" borderId="11" xfId="0" applyBorder="1"/>
    <xf numFmtId="44" fontId="0" fillId="0" borderId="12" xfId="1" applyFont="1" applyBorder="1"/>
    <xf numFmtId="44" fontId="0" fillId="3" borderId="6" xfId="1" applyFont="1" applyFill="1" applyBorder="1"/>
    <xf numFmtId="44" fontId="0" fillId="3" borderId="9" xfId="1" applyFont="1" applyFill="1" applyBorder="1"/>
    <xf numFmtId="44" fontId="0" fillId="0" borderId="1" xfId="1" applyFont="1" applyBorder="1"/>
    <xf numFmtId="44" fontId="0" fillId="0" borderId="3" xfId="1" applyFont="1" applyBorder="1"/>
    <xf numFmtId="44" fontId="0" fillId="0" borderId="4" xfId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tabSelected="1" workbookViewId="0">
      <selection activeCell="J7" sqref="J7"/>
    </sheetView>
  </sheetViews>
  <sheetFormatPr defaultColWidth="12" defaultRowHeight="15" x14ac:dyDescent="0.25"/>
  <cols>
    <col min="1" max="1" width="2.140625" customWidth="1"/>
    <col min="3" max="3" width="5" customWidth="1"/>
    <col min="4" max="4" width="14.140625" style="2" bestFit="1" customWidth="1"/>
    <col min="5" max="5" width="18.85546875" style="2" bestFit="1" customWidth="1"/>
    <col min="7" max="9" width="12" style="2"/>
    <col min="10" max="10" width="6.28515625" customWidth="1"/>
    <col min="11" max="11" width="16" style="2" customWidth="1"/>
    <col min="12" max="12" width="15.5703125" style="2" customWidth="1"/>
    <col min="13" max="15" width="0" hidden="1" customWidth="1"/>
  </cols>
  <sheetData>
    <row r="1" spans="2:14" ht="15.75" thickBot="1" x14ac:dyDescent="0.3"/>
    <row r="2" spans="2:14" ht="15.75" thickBot="1" x14ac:dyDescent="0.3">
      <c r="D2" s="14" t="s">
        <v>3</v>
      </c>
      <c r="E2" s="17" t="s">
        <v>11</v>
      </c>
      <c r="F2" s="16" t="s">
        <v>4</v>
      </c>
      <c r="G2" s="15" t="s">
        <v>5</v>
      </c>
      <c r="H2" s="15" t="s">
        <v>6</v>
      </c>
      <c r="I2" s="15" t="s">
        <v>7</v>
      </c>
      <c r="J2" s="16" t="s">
        <v>8</v>
      </c>
      <c r="K2" s="15" t="s">
        <v>9</v>
      </c>
      <c r="L2" s="20" t="s">
        <v>2</v>
      </c>
    </row>
    <row r="3" spans="2:14" x14ac:dyDescent="0.25">
      <c r="D3" s="7">
        <v>193</v>
      </c>
      <c r="E3" s="18">
        <v>200</v>
      </c>
      <c r="F3" s="8">
        <v>1</v>
      </c>
      <c r="G3" s="9">
        <f>IF(F3=$N$3,$M$3, IF(F3=$N$4,$M$4, IF($N$5,$M$5)))</f>
        <v>0.05</v>
      </c>
      <c r="H3" s="9">
        <f>G3*E3</f>
        <v>10</v>
      </c>
      <c r="I3" s="9">
        <f>H3*2</f>
        <v>20</v>
      </c>
      <c r="J3" s="8" t="s">
        <v>0</v>
      </c>
      <c r="K3" s="9">
        <f>IF(J3="w",I3,-H3)</f>
        <v>20</v>
      </c>
      <c r="L3" s="21">
        <f>D3+K3</f>
        <v>213</v>
      </c>
      <c r="M3">
        <v>0.05</v>
      </c>
      <c r="N3">
        <v>1</v>
      </c>
    </row>
    <row r="4" spans="2:14" x14ac:dyDescent="0.25">
      <c r="D4" s="10">
        <f>D3+K3</f>
        <v>213</v>
      </c>
      <c r="E4" s="18">
        <f>E3+K3</f>
        <v>220</v>
      </c>
      <c r="F4" s="8">
        <v>2</v>
      </c>
      <c r="G4" s="9">
        <f>IF(F4=$N$3,$M$3, IF(F4=$N$4,$M$4, IF($N$5,$M$5)))</f>
        <v>9.0999999999999998E-2</v>
      </c>
      <c r="H4" s="9">
        <f t="shared" ref="H4:H7" si="0">G4*E4</f>
        <v>20.02</v>
      </c>
      <c r="I4" s="9">
        <f>H4*2</f>
        <v>40.04</v>
      </c>
      <c r="J4" s="8" t="s">
        <v>0</v>
      </c>
      <c r="K4" s="9">
        <f t="shared" ref="K4:K8" si="1">IF(J4="w",I4,-H4)</f>
        <v>40.04</v>
      </c>
      <c r="L4" s="21">
        <f>D4+K4</f>
        <v>253.04</v>
      </c>
      <c r="M4">
        <v>9.0999999999999998E-2</v>
      </c>
      <c r="N4">
        <v>2</v>
      </c>
    </row>
    <row r="5" spans="2:14" x14ac:dyDescent="0.25">
      <c r="D5" s="10">
        <f t="shared" ref="D5:D37" si="2">D4+K4</f>
        <v>253.04</v>
      </c>
      <c r="E5" s="18">
        <f t="shared" ref="E5:E52" si="3">E4+K4</f>
        <v>260.04000000000002</v>
      </c>
      <c r="F5" s="8">
        <v>3</v>
      </c>
      <c r="G5" s="9">
        <f>IF(F5=$N$3,$M$3, IF(F5=$N$4,$M$4, IF($N$5,$M$5)))</f>
        <v>0.154</v>
      </c>
      <c r="H5" s="9">
        <f t="shared" si="0"/>
        <v>40.04616</v>
      </c>
      <c r="I5" s="9">
        <f>H5*2</f>
        <v>80.092320000000001</v>
      </c>
      <c r="J5" s="8" t="s">
        <v>0</v>
      </c>
      <c r="K5" s="9">
        <f t="shared" si="1"/>
        <v>80.092320000000001</v>
      </c>
      <c r="L5" s="21">
        <f>D5+K5</f>
        <v>333.13231999999999</v>
      </c>
      <c r="M5">
        <v>0.154</v>
      </c>
      <c r="N5">
        <v>3</v>
      </c>
    </row>
    <row r="6" spans="2:14" ht="15.75" thickBot="1" x14ac:dyDescent="0.3">
      <c r="D6" s="10">
        <f t="shared" si="2"/>
        <v>333.13231999999999</v>
      </c>
      <c r="E6" s="18">
        <v>200</v>
      </c>
      <c r="F6" s="8">
        <v>1</v>
      </c>
      <c r="G6" s="9">
        <f>IF(F6=$N$3,$M$3, IF(F6=$N$4,$M$4, IF($N$5,$M$5)))</f>
        <v>0.05</v>
      </c>
      <c r="H6" s="9">
        <f t="shared" si="0"/>
        <v>10</v>
      </c>
      <c r="I6" s="9">
        <f>H6*2</f>
        <v>20</v>
      </c>
      <c r="J6" s="8" t="s">
        <v>1</v>
      </c>
      <c r="K6" s="9">
        <f t="shared" si="1"/>
        <v>-10</v>
      </c>
      <c r="L6" s="21">
        <f>D6+K6</f>
        <v>323.13231999999999</v>
      </c>
      <c r="N6" s="1"/>
    </row>
    <row r="7" spans="2:14" ht="15.75" thickBot="1" x14ac:dyDescent="0.3">
      <c r="B7" s="6" t="s">
        <v>10</v>
      </c>
      <c r="D7" s="10">
        <f t="shared" si="2"/>
        <v>323.13231999999999</v>
      </c>
      <c r="E7" s="18">
        <v>200</v>
      </c>
      <c r="F7" s="8">
        <v>1</v>
      </c>
      <c r="G7" s="9">
        <f>IF(F7=$N$3,$M$3, IF(F7=$N$4,$M$4, IF($N$5,$M$5)))</f>
        <v>0.05</v>
      </c>
      <c r="H7" s="9">
        <f t="shared" si="0"/>
        <v>10</v>
      </c>
      <c r="I7" s="9">
        <f>H7*2</f>
        <v>20</v>
      </c>
      <c r="J7" s="8"/>
      <c r="K7" s="9">
        <f t="shared" si="1"/>
        <v>-10</v>
      </c>
      <c r="L7" s="21">
        <f>D7+K7</f>
        <v>313.13231999999999</v>
      </c>
    </row>
    <row r="8" spans="2:14" x14ac:dyDescent="0.25">
      <c r="B8" s="3">
        <v>100</v>
      </c>
      <c r="D8" s="10">
        <f t="shared" si="2"/>
        <v>313.13231999999999</v>
      </c>
      <c r="E8" s="18">
        <f t="shared" si="3"/>
        <v>190</v>
      </c>
      <c r="F8" s="8">
        <v>1</v>
      </c>
      <c r="G8" s="9">
        <f>IF(F8=$N$3,$M$3, IF(F8=$N$4,$M$4, IF($N$5,$M$5)))</f>
        <v>0.05</v>
      </c>
      <c r="H8" s="9">
        <f>G8*E8</f>
        <v>9.5</v>
      </c>
      <c r="I8" s="9">
        <f>H8*2</f>
        <v>19</v>
      </c>
      <c r="J8" s="8"/>
      <c r="K8" s="9">
        <f t="shared" si="1"/>
        <v>-9.5</v>
      </c>
      <c r="L8" s="21">
        <f>D8+K8</f>
        <v>303.63231999999999</v>
      </c>
    </row>
    <row r="9" spans="2:14" x14ac:dyDescent="0.25">
      <c r="B9" s="4">
        <f>B8*2</f>
        <v>200</v>
      </c>
      <c r="D9" s="10">
        <f t="shared" si="2"/>
        <v>303.63231999999999</v>
      </c>
      <c r="E9" s="18">
        <f t="shared" si="3"/>
        <v>180.5</v>
      </c>
      <c r="F9" s="8">
        <v>1</v>
      </c>
      <c r="G9" s="9">
        <f>IF(F9=$N$3,$M$3, IF(F9=$N$4,$M$4, IF($N$5,$M$5)))</f>
        <v>0.05</v>
      </c>
      <c r="H9" s="9">
        <f t="shared" ref="H9:H16" si="4">G9*E9</f>
        <v>9.0250000000000004</v>
      </c>
      <c r="I9" s="9">
        <f t="shared" ref="I9:I52" si="5">H9*2</f>
        <v>18.05</v>
      </c>
      <c r="J9" s="8"/>
      <c r="K9" s="9">
        <f t="shared" ref="K9:K17" si="6">IF(J9="w",I9,-H9)</f>
        <v>-9.0250000000000004</v>
      </c>
      <c r="L9" s="21">
        <f>D9+K9</f>
        <v>294.60732000000002</v>
      </c>
    </row>
    <row r="10" spans="2:14" x14ac:dyDescent="0.25">
      <c r="B10" s="4">
        <f t="shared" ref="B10:B13" si="7">B9*2</f>
        <v>400</v>
      </c>
      <c r="D10" s="10">
        <f t="shared" si="2"/>
        <v>294.60732000000002</v>
      </c>
      <c r="E10" s="18">
        <f t="shared" si="3"/>
        <v>171.47499999999999</v>
      </c>
      <c r="F10" s="8">
        <v>1</v>
      </c>
      <c r="G10" s="9">
        <f>IF(F10=$N$3,$M$3, IF(F10=$N$4,$M$4, IF($N$5,$M$5)))</f>
        <v>0.05</v>
      </c>
      <c r="H10" s="9">
        <f t="shared" si="4"/>
        <v>8.5737500000000004</v>
      </c>
      <c r="I10" s="9">
        <f t="shared" si="5"/>
        <v>17.147500000000001</v>
      </c>
      <c r="J10" s="8"/>
      <c r="K10" s="9">
        <f t="shared" si="6"/>
        <v>-8.5737500000000004</v>
      </c>
      <c r="L10" s="21">
        <f>D10+K10</f>
        <v>286.03357</v>
      </c>
    </row>
    <row r="11" spans="2:14" x14ac:dyDescent="0.25">
      <c r="B11" s="4">
        <f t="shared" si="7"/>
        <v>800</v>
      </c>
      <c r="D11" s="10">
        <f t="shared" si="2"/>
        <v>286.03357</v>
      </c>
      <c r="E11" s="18">
        <f t="shared" si="3"/>
        <v>162.90125</v>
      </c>
      <c r="F11" s="8">
        <v>1</v>
      </c>
      <c r="G11" s="9">
        <f>IF(F11=$N$3,$M$3, IF(F11=$N$4,$M$4, IF($N$5,$M$5)))</f>
        <v>0.05</v>
      </c>
      <c r="H11" s="9">
        <f t="shared" si="4"/>
        <v>8.1450624999999999</v>
      </c>
      <c r="I11" s="9">
        <f t="shared" si="5"/>
        <v>16.290125</v>
      </c>
      <c r="J11" s="8"/>
      <c r="K11" s="9">
        <f t="shared" si="6"/>
        <v>-8.1450624999999999</v>
      </c>
      <c r="L11" s="21">
        <f>D11+K11</f>
        <v>277.8885075</v>
      </c>
    </row>
    <row r="12" spans="2:14" x14ac:dyDescent="0.25">
      <c r="B12" s="4">
        <f t="shared" si="7"/>
        <v>1600</v>
      </c>
      <c r="D12" s="10">
        <f t="shared" si="2"/>
        <v>277.8885075</v>
      </c>
      <c r="E12" s="18">
        <f t="shared" si="3"/>
        <v>154.75618750000001</v>
      </c>
      <c r="F12" s="8">
        <v>1</v>
      </c>
      <c r="G12" s="9">
        <f>IF(F12=$N$3,$M$3, IF(F12=$N$4,$M$4, IF($N$5,$M$5)))</f>
        <v>0.05</v>
      </c>
      <c r="H12" s="9">
        <f t="shared" si="4"/>
        <v>7.7378093750000012</v>
      </c>
      <c r="I12" s="9">
        <f t="shared" si="5"/>
        <v>15.475618750000002</v>
      </c>
      <c r="J12" s="8"/>
      <c r="K12" s="9">
        <f t="shared" si="6"/>
        <v>-7.7378093750000012</v>
      </c>
      <c r="L12" s="21">
        <f>D12+K12</f>
        <v>270.15069812500002</v>
      </c>
    </row>
    <row r="13" spans="2:14" x14ac:dyDescent="0.25">
      <c r="B13" s="4">
        <f t="shared" si="7"/>
        <v>3200</v>
      </c>
      <c r="D13" s="10">
        <f t="shared" si="2"/>
        <v>270.15069812500002</v>
      </c>
      <c r="E13" s="18">
        <f t="shared" si="3"/>
        <v>147.018378125</v>
      </c>
      <c r="F13" s="8">
        <v>1</v>
      </c>
      <c r="G13" s="9">
        <f>IF(F13=$N$3,$M$3, IF(F13=$N$4,$M$4, IF($N$5,$M$5)))</f>
        <v>0.05</v>
      </c>
      <c r="H13" s="9">
        <f t="shared" si="4"/>
        <v>7.3509189062500004</v>
      </c>
      <c r="I13" s="9">
        <f t="shared" si="5"/>
        <v>14.701837812500001</v>
      </c>
      <c r="J13" s="8"/>
      <c r="K13" s="9">
        <f t="shared" si="6"/>
        <v>-7.3509189062500004</v>
      </c>
      <c r="L13" s="21">
        <f>D13+K13</f>
        <v>262.79977921875002</v>
      </c>
    </row>
    <row r="14" spans="2:14" x14ac:dyDescent="0.25">
      <c r="B14" s="4">
        <f>B13*2</f>
        <v>6400</v>
      </c>
      <c r="D14" s="10">
        <f t="shared" si="2"/>
        <v>262.79977921875002</v>
      </c>
      <c r="E14" s="18">
        <f t="shared" si="3"/>
        <v>139.66745921875</v>
      </c>
      <c r="F14" s="8">
        <v>1</v>
      </c>
      <c r="G14" s="9">
        <f>IF(F14=$N$3,$M$3, IF(F14=$N$4,$M$4, IF($N$5,$M$5)))</f>
        <v>0.05</v>
      </c>
      <c r="H14" s="9">
        <f t="shared" si="4"/>
        <v>6.9833729609375004</v>
      </c>
      <c r="I14" s="9">
        <f t="shared" si="5"/>
        <v>13.966745921875001</v>
      </c>
      <c r="J14" s="8"/>
      <c r="K14" s="9">
        <f t="shared" si="6"/>
        <v>-6.9833729609375004</v>
      </c>
      <c r="L14" s="21">
        <f>D14+K14</f>
        <v>255.81640625781253</v>
      </c>
    </row>
    <row r="15" spans="2:14" x14ac:dyDescent="0.25">
      <c r="B15" s="4">
        <f>B14*2</f>
        <v>12800</v>
      </c>
      <c r="D15" s="10">
        <f t="shared" si="2"/>
        <v>255.81640625781253</v>
      </c>
      <c r="E15" s="18">
        <f t="shared" si="3"/>
        <v>132.68408625781251</v>
      </c>
      <c r="F15" s="8">
        <v>1</v>
      </c>
      <c r="G15" s="9">
        <f>IF(F15=$N$3,$M$3, IF(F15=$N$4,$M$4, IF($N$5,$M$5)))</f>
        <v>0.05</v>
      </c>
      <c r="H15" s="9">
        <f t="shared" si="4"/>
        <v>6.6342043128906258</v>
      </c>
      <c r="I15" s="9">
        <f t="shared" si="5"/>
        <v>13.268408625781252</v>
      </c>
      <c r="J15" s="8"/>
      <c r="K15" s="9">
        <f t="shared" si="6"/>
        <v>-6.6342043128906258</v>
      </c>
      <c r="L15" s="21">
        <f>D15+K15</f>
        <v>249.1822019449219</v>
      </c>
    </row>
    <row r="16" spans="2:14" ht="15.75" thickBot="1" x14ac:dyDescent="0.3">
      <c r="B16" s="5">
        <f>B15*2</f>
        <v>25600</v>
      </c>
      <c r="D16" s="10">
        <f t="shared" si="2"/>
        <v>249.1822019449219</v>
      </c>
      <c r="E16" s="18">
        <f t="shared" si="3"/>
        <v>126.04988194492188</v>
      </c>
      <c r="F16" s="8">
        <v>1</v>
      </c>
      <c r="G16" s="9">
        <f>IF(F16=$N$3,$M$3, IF(F16=$N$4,$M$4, IF($N$5,$M$5)))</f>
        <v>0.05</v>
      </c>
      <c r="H16" s="9">
        <f t="shared" si="4"/>
        <v>6.3024940972460941</v>
      </c>
      <c r="I16" s="9">
        <f t="shared" si="5"/>
        <v>12.604988194492188</v>
      </c>
      <c r="J16" s="8"/>
      <c r="K16" s="9">
        <f t="shared" si="6"/>
        <v>-6.3024940972460941</v>
      </c>
      <c r="L16" s="21">
        <f>D16+K16</f>
        <v>242.8797078476758</v>
      </c>
    </row>
    <row r="17" spans="4:12" x14ac:dyDescent="0.25">
      <c r="D17" s="10">
        <f t="shared" si="2"/>
        <v>242.8797078476758</v>
      </c>
      <c r="E17" s="18">
        <f t="shared" si="3"/>
        <v>119.74738784767578</v>
      </c>
      <c r="F17" s="8">
        <v>1</v>
      </c>
      <c r="G17" s="9">
        <f t="shared" ref="G17:G52" si="8">IF(F17=$N$3,$M$3, IF(F17=$N$4,$M$4, IF($N$5,$M$5)))</f>
        <v>0.05</v>
      </c>
      <c r="H17" s="9">
        <f t="shared" ref="H17:H37" si="9">G17*E17</f>
        <v>5.9873693923837896</v>
      </c>
      <c r="I17" s="9">
        <f t="shared" si="5"/>
        <v>11.974738784767579</v>
      </c>
      <c r="J17" s="8"/>
      <c r="K17" s="9">
        <f t="shared" si="6"/>
        <v>-5.9873693923837896</v>
      </c>
      <c r="L17" s="21">
        <f>D17+K17</f>
        <v>236.89233845529202</v>
      </c>
    </row>
    <row r="18" spans="4:12" x14ac:dyDescent="0.25">
      <c r="D18" s="10">
        <f t="shared" si="2"/>
        <v>236.89233845529202</v>
      </c>
      <c r="E18" s="18">
        <f t="shared" si="3"/>
        <v>113.760018455292</v>
      </c>
      <c r="F18" s="8">
        <v>1</v>
      </c>
      <c r="G18" s="9">
        <f t="shared" si="8"/>
        <v>0.05</v>
      </c>
      <c r="H18" s="9">
        <f t="shared" si="9"/>
        <v>5.6880009227646005</v>
      </c>
      <c r="I18" s="9">
        <f t="shared" si="5"/>
        <v>11.376001845529201</v>
      </c>
      <c r="J18" s="8"/>
      <c r="K18" s="9">
        <f t="shared" ref="K18:K37" si="10">IF(J18="w",I18,-H18)</f>
        <v>-5.6880009227646005</v>
      </c>
      <c r="L18" s="21">
        <f>D18+K18</f>
        <v>231.20433753252743</v>
      </c>
    </row>
    <row r="19" spans="4:12" x14ac:dyDescent="0.25">
      <c r="D19" s="10">
        <f t="shared" si="2"/>
        <v>231.20433753252743</v>
      </c>
      <c r="E19" s="18">
        <f t="shared" si="3"/>
        <v>108.0720175325274</v>
      </c>
      <c r="F19" s="8">
        <v>1</v>
      </c>
      <c r="G19" s="9">
        <f t="shared" si="8"/>
        <v>0.05</v>
      </c>
      <c r="H19" s="9">
        <f t="shared" si="9"/>
        <v>5.4036008766263706</v>
      </c>
      <c r="I19" s="9">
        <f t="shared" si="5"/>
        <v>10.807201753252741</v>
      </c>
      <c r="J19" s="8"/>
      <c r="K19" s="9">
        <f t="shared" si="10"/>
        <v>-5.4036008766263706</v>
      </c>
      <c r="L19" s="21">
        <f>D19+K19</f>
        <v>225.80073665590106</v>
      </c>
    </row>
    <row r="20" spans="4:12" x14ac:dyDescent="0.25">
      <c r="D20" s="10">
        <f t="shared" si="2"/>
        <v>225.80073665590106</v>
      </c>
      <c r="E20" s="18">
        <f t="shared" si="3"/>
        <v>102.66841665590103</v>
      </c>
      <c r="F20" s="8">
        <v>1</v>
      </c>
      <c r="G20" s="9">
        <f t="shared" si="8"/>
        <v>0.05</v>
      </c>
      <c r="H20" s="9">
        <f t="shared" si="9"/>
        <v>5.1334208327950517</v>
      </c>
      <c r="I20" s="9">
        <f t="shared" si="5"/>
        <v>10.266841665590103</v>
      </c>
      <c r="J20" s="8"/>
      <c r="K20" s="9">
        <f t="shared" si="10"/>
        <v>-5.1334208327950517</v>
      </c>
      <c r="L20" s="21">
        <f>D20+K20</f>
        <v>220.66731582310601</v>
      </c>
    </row>
    <row r="21" spans="4:12" x14ac:dyDescent="0.25">
      <c r="D21" s="10">
        <f t="shared" si="2"/>
        <v>220.66731582310601</v>
      </c>
      <c r="E21" s="18">
        <f t="shared" si="3"/>
        <v>97.534995823105973</v>
      </c>
      <c r="F21" s="8">
        <v>1</v>
      </c>
      <c r="G21" s="9">
        <f t="shared" si="8"/>
        <v>0.05</v>
      </c>
      <c r="H21" s="9">
        <f t="shared" si="9"/>
        <v>4.8767497911552988</v>
      </c>
      <c r="I21" s="9">
        <f t="shared" si="5"/>
        <v>9.7534995823105977</v>
      </c>
      <c r="J21" s="8"/>
      <c r="K21" s="9">
        <f t="shared" si="10"/>
        <v>-4.8767497911552988</v>
      </c>
      <c r="L21" s="21">
        <f>D21+K21</f>
        <v>215.7905660319507</v>
      </c>
    </row>
    <row r="22" spans="4:12" x14ac:dyDescent="0.25">
      <c r="D22" s="10">
        <f t="shared" si="2"/>
        <v>215.7905660319507</v>
      </c>
      <c r="E22" s="18">
        <f t="shared" si="3"/>
        <v>92.658246031950668</v>
      </c>
      <c r="F22" s="8">
        <v>1</v>
      </c>
      <c r="G22" s="9">
        <f t="shared" si="8"/>
        <v>0.05</v>
      </c>
      <c r="H22" s="9">
        <f t="shared" si="9"/>
        <v>4.6329123015975338</v>
      </c>
      <c r="I22" s="9">
        <f t="shared" si="5"/>
        <v>9.2658246031950675</v>
      </c>
      <c r="J22" s="8"/>
      <c r="K22" s="9">
        <f t="shared" si="10"/>
        <v>-4.6329123015975338</v>
      </c>
      <c r="L22" s="21">
        <f>D22+K22</f>
        <v>211.15765373035316</v>
      </c>
    </row>
    <row r="23" spans="4:12" x14ac:dyDescent="0.25">
      <c r="D23" s="10">
        <f t="shared" si="2"/>
        <v>211.15765373035316</v>
      </c>
      <c r="E23" s="18">
        <f t="shared" si="3"/>
        <v>88.02533373035314</v>
      </c>
      <c r="F23" s="8">
        <v>1</v>
      </c>
      <c r="G23" s="9">
        <f t="shared" si="8"/>
        <v>0.05</v>
      </c>
      <c r="H23" s="9">
        <f t="shared" si="9"/>
        <v>4.4012666865176575</v>
      </c>
      <c r="I23" s="9">
        <f t="shared" si="5"/>
        <v>8.802533373035315</v>
      </c>
      <c r="J23" s="8"/>
      <c r="K23" s="9">
        <f t="shared" si="10"/>
        <v>-4.4012666865176575</v>
      </c>
      <c r="L23" s="21">
        <f>D23+K23</f>
        <v>206.7563870438355</v>
      </c>
    </row>
    <row r="24" spans="4:12" x14ac:dyDescent="0.25">
      <c r="D24" s="10">
        <f t="shared" si="2"/>
        <v>206.7563870438355</v>
      </c>
      <c r="E24" s="18">
        <f t="shared" si="3"/>
        <v>83.624067043835481</v>
      </c>
      <c r="F24" s="8">
        <v>1</v>
      </c>
      <c r="G24" s="9">
        <f t="shared" si="8"/>
        <v>0.05</v>
      </c>
      <c r="H24" s="9">
        <f t="shared" si="9"/>
        <v>4.1812033521917744</v>
      </c>
      <c r="I24" s="9">
        <f t="shared" si="5"/>
        <v>8.3624067043835488</v>
      </c>
      <c r="J24" s="8"/>
      <c r="K24" s="9">
        <f t="shared" si="10"/>
        <v>-4.1812033521917744</v>
      </c>
      <c r="L24" s="21">
        <f>D24+K24</f>
        <v>202.57518369164373</v>
      </c>
    </row>
    <row r="25" spans="4:12" x14ac:dyDescent="0.25">
      <c r="D25" s="10">
        <f t="shared" si="2"/>
        <v>202.57518369164373</v>
      </c>
      <c r="E25" s="18">
        <f t="shared" si="3"/>
        <v>79.442863691643709</v>
      </c>
      <c r="F25" s="8">
        <v>1</v>
      </c>
      <c r="G25" s="9">
        <f t="shared" si="8"/>
        <v>0.05</v>
      </c>
      <c r="H25" s="9">
        <f t="shared" si="9"/>
        <v>3.9721431845821855</v>
      </c>
      <c r="I25" s="9">
        <f t="shared" si="5"/>
        <v>7.944286369164371</v>
      </c>
      <c r="J25" s="8"/>
      <c r="K25" s="9">
        <f t="shared" si="10"/>
        <v>-3.9721431845821855</v>
      </c>
      <c r="L25" s="21">
        <f>D25+K25</f>
        <v>198.60304050706154</v>
      </c>
    </row>
    <row r="26" spans="4:12" x14ac:dyDescent="0.25">
      <c r="D26" s="10">
        <f t="shared" si="2"/>
        <v>198.60304050706154</v>
      </c>
      <c r="E26" s="18">
        <f t="shared" si="3"/>
        <v>75.470720507061529</v>
      </c>
      <c r="F26" s="8">
        <v>1</v>
      </c>
      <c r="G26" s="9">
        <f t="shared" si="8"/>
        <v>0.05</v>
      </c>
      <c r="H26" s="9">
        <f t="shared" si="9"/>
        <v>3.7735360253530765</v>
      </c>
      <c r="I26" s="9">
        <f t="shared" si="5"/>
        <v>7.5470720507061531</v>
      </c>
      <c r="J26" s="8"/>
      <c r="K26" s="9">
        <f t="shared" si="10"/>
        <v>-3.7735360253530765</v>
      </c>
      <c r="L26" s="21">
        <f>D26+K26</f>
        <v>194.82950448170845</v>
      </c>
    </row>
    <row r="27" spans="4:12" x14ac:dyDescent="0.25">
      <c r="D27" s="10">
        <f t="shared" si="2"/>
        <v>194.82950448170845</v>
      </c>
      <c r="E27" s="18">
        <f t="shared" si="3"/>
        <v>71.697184481708447</v>
      </c>
      <c r="F27" s="8">
        <v>1</v>
      </c>
      <c r="G27" s="9">
        <f t="shared" si="8"/>
        <v>0.05</v>
      </c>
      <c r="H27" s="9">
        <f t="shared" si="9"/>
        <v>3.5848592240854225</v>
      </c>
      <c r="I27" s="9">
        <f t="shared" si="5"/>
        <v>7.1697184481708449</v>
      </c>
      <c r="J27" s="8"/>
      <c r="K27" s="9">
        <f t="shared" si="10"/>
        <v>-3.5848592240854225</v>
      </c>
      <c r="L27" s="21">
        <f>D27+K27</f>
        <v>191.24464525762303</v>
      </c>
    </row>
    <row r="28" spans="4:12" x14ac:dyDescent="0.25">
      <c r="D28" s="10">
        <f t="shared" si="2"/>
        <v>191.24464525762303</v>
      </c>
      <c r="E28" s="18">
        <f t="shared" si="3"/>
        <v>68.112325257623027</v>
      </c>
      <c r="F28" s="8">
        <v>1</v>
      </c>
      <c r="G28" s="9">
        <f t="shared" si="8"/>
        <v>0.05</v>
      </c>
      <c r="H28" s="9">
        <f t="shared" si="9"/>
        <v>3.4056162628811517</v>
      </c>
      <c r="I28" s="9">
        <f t="shared" si="5"/>
        <v>6.8112325257623034</v>
      </c>
      <c r="J28" s="8"/>
      <c r="K28" s="9">
        <f t="shared" si="10"/>
        <v>-3.4056162628811517</v>
      </c>
      <c r="L28" s="21">
        <f>D28+K28</f>
        <v>187.83902899474188</v>
      </c>
    </row>
    <row r="29" spans="4:12" x14ac:dyDescent="0.25">
      <c r="D29" s="10">
        <f t="shared" si="2"/>
        <v>187.83902899474188</v>
      </c>
      <c r="E29" s="18">
        <f t="shared" si="3"/>
        <v>64.706708994741874</v>
      </c>
      <c r="F29" s="8">
        <v>1</v>
      </c>
      <c r="G29" s="9">
        <f t="shared" si="8"/>
        <v>0.05</v>
      </c>
      <c r="H29" s="9">
        <f t="shared" si="9"/>
        <v>3.2353354497370939</v>
      </c>
      <c r="I29" s="9">
        <f t="shared" si="5"/>
        <v>6.4706708994741877</v>
      </c>
      <c r="J29" s="8"/>
      <c r="K29" s="9">
        <f t="shared" si="10"/>
        <v>-3.2353354497370939</v>
      </c>
      <c r="L29" s="21">
        <f>D29+K29</f>
        <v>184.60369354500477</v>
      </c>
    </row>
    <row r="30" spans="4:12" x14ac:dyDescent="0.25">
      <c r="D30" s="10">
        <f t="shared" si="2"/>
        <v>184.60369354500477</v>
      </c>
      <c r="E30" s="18">
        <f t="shared" si="3"/>
        <v>61.471373545004781</v>
      </c>
      <c r="F30" s="8">
        <v>1</v>
      </c>
      <c r="G30" s="9">
        <f t="shared" si="8"/>
        <v>0.05</v>
      </c>
      <c r="H30" s="9">
        <f t="shared" si="9"/>
        <v>3.0735686772502393</v>
      </c>
      <c r="I30" s="9">
        <f t="shared" si="5"/>
        <v>6.1471373545004786</v>
      </c>
      <c r="J30" s="8"/>
      <c r="K30" s="9">
        <f t="shared" si="10"/>
        <v>-3.0735686772502393</v>
      </c>
      <c r="L30" s="21">
        <f>D30+K30</f>
        <v>181.53012486775452</v>
      </c>
    </row>
    <row r="31" spans="4:12" x14ac:dyDescent="0.25">
      <c r="D31" s="10">
        <f t="shared" si="2"/>
        <v>181.53012486775452</v>
      </c>
      <c r="E31" s="18">
        <f t="shared" si="3"/>
        <v>58.397804867754544</v>
      </c>
      <c r="F31" s="8">
        <v>1</v>
      </c>
      <c r="G31" s="9">
        <f t="shared" si="8"/>
        <v>0.05</v>
      </c>
      <c r="H31" s="9">
        <f t="shared" si="9"/>
        <v>2.9198902433877274</v>
      </c>
      <c r="I31" s="9">
        <f t="shared" si="5"/>
        <v>5.8397804867754548</v>
      </c>
      <c r="J31" s="8"/>
      <c r="K31" s="9">
        <f t="shared" si="10"/>
        <v>-2.9198902433877274</v>
      </c>
      <c r="L31" s="21">
        <f>D31+K31</f>
        <v>178.6102346243668</v>
      </c>
    </row>
    <row r="32" spans="4:12" x14ac:dyDescent="0.25">
      <c r="D32" s="10">
        <f t="shared" si="2"/>
        <v>178.6102346243668</v>
      </c>
      <c r="E32" s="18">
        <f t="shared" si="3"/>
        <v>55.477914624366818</v>
      </c>
      <c r="F32" s="8">
        <v>1</v>
      </c>
      <c r="G32" s="9">
        <f t="shared" si="8"/>
        <v>0.05</v>
      </c>
      <c r="H32" s="9">
        <f t="shared" si="9"/>
        <v>2.773895731218341</v>
      </c>
      <c r="I32" s="9">
        <f t="shared" si="5"/>
        <v>5.547791462436682</v>
      </c>
      <c r="J32" s="8"/>
      <c r="K32" s="9">
        <f t="shared" si="10"/>
        <v>-2.773895731218341</v>
      </c>
      <c r="L32" s="21">
        <f>D32+K32</f>
        <v>175.83633889314845</v>
      </c>
    </row>
    <row r="33" spans="4:12" x14ac:dyDescent="0.25">
      <c r="D33" s="10">
        <f t="shared" si="2"/>
        <v>175.83633889314845</v>
      </c>
      <c r="E33" s="18">
        <f t="shared" si="3"/>
        <v>52.704018893148479</v>
      </c>
      <c r="F33" s="8">
        <v>1</v>
      </c>
      <c r="G33" s="9">
        <f t="shared" si="8"/>
        <v>0.05</v>
      </c>
      <c r="H33" s="9">
        <f t="shared" si="9"/>
        <v>2.635200944657424</v>
      </c>
      <c r="I33" s="9">
        <f t="shared" si="5"/>
        <v>5.2704018893148481</v>
      </c>
      <c r="J33" s="8"/>
      <c r="K33" s="9">
        <f t="shared" si="10"/>
        <v>-2.635200944657424</v>
      </c>
      <c r="L33" s="21">
        <f>D33+K33</f>
        <v>173.20113794849104</v>
      </c>
    </row>
    <row r="34" spans="4:12" x14ac:dyDescent="0.25">
      <c r="D34" s="10">
        <f t="shared" si="2"/>
        <v>173.20113794849104</v>
      </c>
      <c r="E34" s="18">
        <f t="shared" si="3"/>
        <v>50.068817948491052</v>
      </c>
      <c r="F34" s="8">
        <v>1</v>
      </c>
      <c r="G34" s="9">
        <f t="shared" si="8"/>
        <v>0.05</v>
      </c>
      <c r="H34" s="9">
        <f t="shared" si="9"/>
        <v>2.5034408974245528</v>
      </c>
      <c r="I34" s="9">
        <f t="shared" si="5"/>
        <v>5.0068817948491056</v>
      </c>
      <c r="J34" s="8"/>
      <c r="K34" s="9">
        <f t="shared" si="10"/>
        <v>-2.5034408974245528</v>
      </c>
      <c r="L34" s="21">
        <f>D34+K34</f>
        <v>170.69769705106648</v>
      </c>
    </row>
    <row r="35" spans="4:12" x14ac:dyDescent="0.25">
      <c r="D35" s="10">
        <f t="shared" si="2"/>
        <v>170.69769705106648</v>
      </c>
      <c r="E35" s="18">
        <f t="shared" si="3"/>
        <v>47.565377051066498</v>
      </c>
      <c r="F35" s="8">
        <v>1</v>
      </c>
      <c r="G35" s="9">
        <f t="shared" si="8"/>
        <v>0.05</v>
      </c>
      <c r="H35" s="9">
        <f t="shared" si="9"/>
        <v>2.3782688525533251</v>
      </c>
      <c r="I35" s="9">
        <f t="shared" si="5"/>
        <v>4.7565377051066502</v>
      </c>
      <c r="J35" s="8"/>
      <c r="K35" s="9">
        <f t="shared" si="10"/>
        <v>-2.3782688525533251</v>
      </c>
      <c r="L35" s="21">
        <f>D35+K35</f>
        <v>168.31942819851315</v>
      </c>
    </row>
    <row r="36" spans="4:12" x14ac:dyDescent="0.25">
      <c r="D36" s="10">
        <f t="shared" si="2"/>
        <v>168.31942819851315</v>
      </c>
      <c r="E36" s="18">
        <f t="shared" si="3"/>
        <v>45.187108198513172</v>
      </c>
      <c r="F36" s="8">
        <v>1</v>
      </c>
      <c r="G36" s="9">
        <f t="shared" si="8"/>
        <v>0.05</v>
      </c>
      <c r="H36" s="9">
        <f t="shared" si="9"/>
        <v>2.2593554099256585</v>
      </c>
      <c r="I36" s="9">
        <f t="shared" si="5"/>
        <v>4.5187108198513171</v>
      </c>
      <c r="J36" s="8"/>
      <c r="K36" s="9">
        <f t="shared" si="10"/>
        <v>-2.2593554099256585</v>
      </c>
      <c r="L36" s="21">
        <f>D36+K36</f>
        <v>166.06007278858749</v>
      </c>
    </row>
    <row r="37" spans="4:12" x14ac:dyDescent="0.25">
      <c r="D37" s="10">
        <f t="shared" si="2"/>
        <v>166.06007278858749</v>
      </c>
      <c r="E37" s="18">
        <f t="shared" si="3"/>
        <v>42.927752788587512</v>
      </c>
      <c r="F37" s="8">
        <v>1</v>
      </c>
      <c r="G37" s="9">
        <f t="shared" si="8"/>
        <v>0.05</v>
      </c>
      <c r="H37" s="9">
        <f t="shared" si="9"/>
        <v>2.1463876394293755</v>
      </c>
      <c r="I37" s="9">
        <f t="shared" si="5"/>
        <v>4.292775278858751</v>
      </c>
      <c r="J37" s="8"/>
      <c r="K37" s="9">
        <f t="shared" si="10"/>
        <v>-2.1463876394293755</v>
      </c>
      <c r="L37" s="21">
        <f>D37+K37</f>
        <v>163.91368514915811</v>
      </c>
    </row>
    <row r="38" spans="4:12" x14ac:dyDescent="0.25">
      <c r="D38" s="10">
        <f t="shared" ref="D38:D39" si="11">D37+K37</f>
        <v>163.91368514915811</v>
      </c>
      <c r="E38" s="18">
        <f t="shared" si="3"/>
        <v>40.781365149158134</v>
      </c>
      <c r="F38" s="8">
        <v>1</v>
      </c>
      <c r="G38" s="9">
        <f t="shared" si="8"/>
        <v>0.05</v>
      </c>
      <c r="H38" s="9">
        <f t="shared" ref="H38:H39" si="12">G38*E38</f>
        <v>2.0390682574579069</v>
      </c>
      <c r="I38" s="9">
        <f t="shared" si="5"/>
        <v>4.0781365149158137</v>
      </c>
      <c r="J38" s="8"/>
      <c r="K38" s="9">
        <f t="shared" ref="K38:K39" si="13">IF(J38="w",I38,-H38)</f>
        <v>-2.0390682574579069</v>
      </c>
      <c r="L38" s="21">
        <f t="shared" ref="L38:L39" si="14">D38+K38</f>
        <v>161.87461689170021</v>
      </c>
    </row>
    <row r="39" spans="4:12" x14ac:dyDescent="0.25">
      <c r="D39" s="10">
        <f t="shared" si="11"/>
        <v>161.87461689170021</v>
      </c>
      <c r="E39" s="18">
        <f t="shared" si="3"/>
        <v>38.742296891700228</v>
      </c>
      <c r="F39" s="8">
        <v>1</v>
      </c>
      <c r="G39" s="9">
        <f t="shared" si="8"/>
        <v>0.05</v>
      </c>
      <c r="H39" s="9">
        <f t="shared" si="12"/>
        <v>1.9371148445850115</v>
      </c>
      <c r="I39" s="9">
        <f t="shared" si="5"/>
        <v>3.874229689170023</v>
      </c>
      <c r="J39" s="8"/>
      <c r="K39" s="9">
        <f t="shared" si="13"/>
        <v>-1.9371148445850115</v>
      </c>
      <c r="L39" s="21">
        <f t="shared" si="14"/>
        <v>159.9375020471152</v>
      </c>
    </row>
    <row r="40" spans="4:12" x14ac:dyDescent="0.25">
      <c r="D40" s="10">
        <f t="shared" ref="D40:D51" si="15">D39+K39</f>
        <v>159.9375020471152</v>
      </c>
      <c r="E40" s="18">
        <f t="shared" si="3"/>
        <v>36.805182047115217</v>
      </c>
      <c r="F40" s="8">
        <v>1</v>
      </c>
      <c r="G40" s="9">
        <f t="shared" si="8"/>
        <v>0.05</v>
      </c>
      <c r="H40" s="9">
        <f t="shared" ref="H40:H51" si="16">G40*E40</f>
        <v>1.8402591023557608</v>
      </c>
      <c r="I40" s="9">
        <f t="shared" si="5"/>
        <v>3.6805182047115217</v>
      </c>
      <c r="J40" s="8"/>
      <c r="K40" s="9">
        <f t="shared" ref="K40:K51" si="17">IF(J40="w",I40,-H40)</f>
        <v>-1.8402591023557608</v>
      </c>
      <c r="L40" s="21">
        <f t="shared" ref="L40:L51" si="18">D40+K40</f>
        <v>158.09724294475944</v>
      </c>
    </row>
    <row r="41" spans="4:12" x14ac:dyDescent="0.25">
      <c r="D41" s="10">
        <f t="shared" si="15"/>
        <v>158.09724294475944</v>
      </c>
      <c r="E41" s="18">
        <f t="shared" si="3"/>
        <v>34.964922944759458</v>
      </c>
      <c r="F41" s="8">
        <v>1</v>
      </c>
      <c r="G41" s="9">
        <f t="shared" si="8"/>
        <v>0.05</v>
      </c>
      <c r="H41" s="9">
        <f t="shared" si="16"/>
        <v>1.7482461472379729</v>
      </c>
      <c r="I41" s="9">
        <f t="shared" si="5"/>
        <v>3.4964922944759458</v>
      </c>
      <c r="J41" s="8"/>
      <c r="K41" s="9">
        <f t="shared" si="17"/>
        <v>-1.7482461472379729</v>
      </c>
      <c r="L41" s="21">
        <f t="shared" si="18"/>
        <v>156.34899679752147</v>
      </c>
    </row>
    <row r="42" spans="4:12" x14ac:dyDescent="0.25">
      <c r="D42" s="10">
        <f t="shared" si="15"/>
        <v>156.34899679752147</v>
      </c>
      <c r="E42" s="18">
        <f t="shared" si="3"/>
        <v>33.216676797521487</v>
      </c>
      <c r="F42" s="8">
        <v>1</v>
      </c>
      <c r="G42" s="9">
        <f t="shared" si="8"/>
        <v>0.05</v>
      </c>
      <c r="H42" s="9">
        <f t="shared" si="16"/>
        <v>1.6608338398760745</v>
      </c>
      <c r="I42" s="9">
        <f t="shared" si="5"/>
        <v>3.3216676797521489</v>
      </c>
      <c r="J42" s="8"/>
      <c r="K42" s="9">
        <f t="shared" si="17"/>
        <v>-1.6608338398760745</v>
      </c>
      <c r="L42" s="21">
        <f t="shared" si="18"/>
        <v>154.6881629576454</v>
      </c>
    </row>
    <row r="43" spans="4:12" x14ac:dyDescent="0.25">
      <c r="D43" s="10">
        <f t="shared" si="15"/>
        <v>154.6881629576454</v>
      </c>
      <c r="E43" s="18">
        <f t="shared" si="3"/>
        <v>31.555842957645414</v>
      </c>
      <c r="F43" s="8">
        <v>1</v>
      </c>
      <c r="G43" s="9">
        <f t="shared" si="8"/>
        <v>0.05</v>
      </c>
      <c r="H43" s="9">
        <f t="shared" si="16"/>
        <v>1.5777921478822707</v>
      </c>
      <c r="I43" s="9">
        <f t="shared" si="5"/>
        <v>3.1555842957645415</v>
      </c>
      <c r="J43" s="8"/>
      <c r="K43" s="9">
        <f t="shared" si="17"/>
        <v>-1.5777921478822707</v>
      </c>
      <c r="L43" s="21">
        <f t="shared" si="18"/>
        <v>153.11037080976314</v>
      </c>
    </row>
    <row r="44" spans="4:12" x14ac:dyDescent="0.25">
      <c r="D44" s="10">
        <f t="shared" si="15"/>
        <v>153.11037080976314</v>
      </c>
      <c r="E44" s="18">
        <f t="shared" si="3"/>
        <v>29.978050809763143</v>
      </c>
      <c r="F44" s="8">
        <v>1</v>
      </c>
      <c r="G44" s="9">
        <f t="shared" si="8"/>
        <v>0.05</v>
      </c>
      <c r="H44" s="9">
        <f t="shared" si="16"/>
        <v>1.4989025404881573</v>
      </c>
      <c r="I44" s="9">
        <f t="shared" si="5"/>
        <v>2.9978050809763146</v>
      </c>
      <c r="J44" s="8"/>
      <c r="K44" s="9">
        <f t="shared" si="17"/>
        <v>-1.4989025404881573</v>
      </c>
      <c r="L44" s="21">
        <f t="shared" si="18"/>
        <v>151.61146826927498</v>
      </c>
    </row>
    <row r="45" spans="4:12" x14ac:dyDescent="0.25">
      <c r="D45" s="10">
        <f t="shared" si="15"/>
        <v>151.61146826927498</v>
      </c>
      <c r="E45" s="18">
        <f t="shared" si="3"/>
        <v>28.479148269274987</v>
      </c>
      <c r="F45" s="8">
        <v>1</v>
      </c>
      <c r="G45" s="9">
        <f t="shared" si="8"/>
        <v>0.05</v>
      </c>
      <c r="H45" s="9">
        <f t="shared" si="16"/>
        <v>1.4239574134637494</v>
      </c>
      <c r="I45" s="9">
        <f t="shared" si="5"/>
        <v>2.8479148269274988</v>
      </c>
      <c r="J45" s="8"/>
      <c r="K45" s="9">
        <f t="shared" si="17"/>
        <v>-1.4239574134637494</v>
      </c>
      <c r="L45" s="21">
        <f t="shared" si="18"/>
        <v>150.18751085581124</v>
      </c>
    </row>
    <row r="46" spans="4:12" x14ac:dyDescent="0.25">
      <c r="D46" s="10">
        <f t="shared" si="15"/>
        <v>150.18751085581124</v>
      </c>
      <c r="E46" s="18">
        <f t="shared" si="3"/>
        <v>27.055190855811237</v>
      </c>
      <c r="F46" s="8">
        <v>1</v>
      </c>
      <c r="G46" s="9">
        <f t="shared" si="8"/>
        <v>0.05</v>
      </c>
      <c r="H46" s="9">
        <f t="shared" si="16"/>
        <v>1.3527595427905619</v>
      </c>
      <c r="I46" s="9">
        <f t="shared" si="5"/>
        <v>2.7055190855811238</v>
      </c>
      <c r="J46" s="8"/>
      <c r="K46" s="9">
        <f t="shared" si="17"/>
        <v>-1.3527595427905619</v>
      </c>
      <c r="L46" s="21">
        <f t="shared" si="18"/>
        <v>148.83475131302069</v>
      </c>
    </row>
    <row r="47" spans="4:12" x14ac:dyDescent="0.25">
      <c r="D47" s="10">
        <f t="shared" si="15"/>
        <v>148.83475131302069</v>
      </c>
      <c r="E47" s="18">
        <f t="shared" si="3"/>
        <v>25.702431313020675</v>
      </c>
      <c r="F47" s="8">
        <v>1</v>
      </c>
      <c r="G47" s="9">
        <f t="shared" si="8"/>
        <v>0.05</v>
      </c>
      <c r="H47" s="9">
        <f t="shared" si="16"/>
        <v>1.2851215656510337</v>
      </c>
      <c r="I47" s="9">
        <f t="shared" si="5"/>
        <v>2.5702431313020675</v>
      </c>
      <c r="J47" s="8"/>
      <c r="K47" s="9">
        <f t="shared" si="17"/>
        <v>-1.2851215656510337</v>
      </c>
      <c r="L47" s="21">
        <f t="shared" si="18"/>
        <v>147.54962974736966</v>
      </c>
    </row>
    <row r="48" spans="4:12" x14ac:dyDescent="0.25">
      <c r="D48" s="10">
        <f t="shared" si="15"/>
        <v>147.54962974736966</v>
      </c>
      <c r="E48" s="18">
        <f t="shared" si="3"/>
        <v>24.417309747369643</v>
      </c>
      <c r="F48" s="8">
        <v>1</v>
      </c>
      <c r="G48" s="9">
        <f t="shared" si="8"/>
        <v>0.05</v>
      </c>
      <c r="H48" s="9">
        <f t="shared" si="16"/>
        <v>1.2208654873684823</v>
      </c>
      <c r="I48" s="9">
        <f t="shared" si="5"/>
        <v>2.4417309747369647</v>
      </c>
      <c r="J48" s="8"/>
      <c r="K48" s="9">
        <f t="shared" si="17"/>
        <v>-1.2208654873684823</v>
      </c>
      <c r="L48" s="21">
        <f t="shared" si="18"/>
        <v>146.32876426000118</v>
      </c>
    </row>
    <row r="49" spans="4:12" x14ac:dyDescent="0.25">
      <c r="D49" s="10">
        <f t="shared" si="15"/>
        <v>146.32876426000118</v>
      </c>
      <c r="E49" s="18">
        <f t="shared" si="3"/>
        <v>23.196444260001162</v>
      </c>
      <c r="F49" s="8">
        <v>1</v>
      </c>
      <c r="G49" s="9">
        <f t="shared" si="8"/>
        <v>0.05</v>
      </c>
      <c r="H49" s="9">
        <f t="shared" si="16"/>
        <v>1.1598222130000582</v>
      </c>
      <c r="I49" s="9">
        <f t="shared" si="5"/>
        <v>2.3196444260001163</v>
      </c>
      <c r="J49" s="8"/>
      <c r="K49" s="9">
        <f t="shared" si="17"/>
        <v>-1.1598222130000582</v>
      </c>
      <c r="L49" s="21">
        <f t="shared" si="18"/>
        <v>145.16894204700111</v>
      </c>
    </row>
    <row r="50" spans="4:12" x14ac:dyDescent="0.25">
      <c r="D50" s="10">
        <f t="shared" si="15"/>
        <v>145.16894204700111</v>
      </c>
      <c r="E50" s="18">
        <f t="shared" si="3"/>
        <v>22.036622047001103</v>
      </c>
      <c r="F50" s="8">
        <v>1</v>
      </c>
      <c r="G50" s="9">
        <f t="shared" si="8"/>
        <v>0.05</v>
      </c>
      <c r="H50" s="9">
        <f t="shared" si="16"/>
        <v>1.1018311023500551</v>
      </c>
      <c r="I50" s="9">
        <f t="shared" si="5"/>
        <v>2.2036622047001102</v>
      </c>
      <c r="J50" s="8"/>
      <c r="K50" s="9">
        <f t="shared" si="17"/>
        <v>-1.1018311023500551</v>
      </c>
      <c r="L50" s="21">
        <f t="shared" si="18"/>
        <v>144.06711094465106</v>
      </c>
    </row>
    <row r="51" spans="4:12" x14ac:dyDescent="0.25">
      <c r="D51" s="10">
        <f t="shared" si="15"/>
        <v>144.06711094465106</v>
      </c>
      <c r="E51" s="18">
        <f t="shared" si="3"/>
        <v>20.934790944651049</v>
      </c>
      <c r="F51" s="8">
        <v>1</v>
      </c>
      <c r="G51" s="9">
        <f t="shared" si="8"/>
        <v>0.05</v>
      </c>
      <c r="H51" s="9">
        <f t="shared" si="16"/>
        <v>1.0467395472325525</v>
      </c>
      <c r="I51" s="9">
        <f t="shared" si="5"/>
        <v>2.0934790944651049</v>
      </c>
      <c r="J51" s="8"/>
      <c r="K51" s="9">
        <f t="shared" si="17"/>
        <v>-1.0467395472325525</v>
      </c>
      <c r="L51" s="21">
        <f t="shared" si="18"/>
        <v>143.0203713974185</v>
      </c>
    </row>
    <row r="52" spans="4:12" ht="15.75" thickBot="1" x14ac:dyDescent="0.3">
      <c r="D52" s="11">
        <f t="shared" ref="D52" si="19">D51+K51</f>
        <v>143.0203713974185</v>
      </c>
      <c r="E52" s="19">
        <f t="shared" si="3"/>
        <v>19.888051397418497</v>
      </c>
      <c r="F52" s="12">
        <v>2</v>
      </c>
      <c r="G52" s="13">
        <f t="shared" si="8"/>
        <v>9.0999999999999998E-2</v>
      </c>
      <c r="H52" s="13">
        <f t="shared" ref="H52" si="20">G52*E52</f>
        <v>1.8098126771650831</v>
      </c>
      <c r="I52" s="13">
        <f t="shared" si="5"/>
        <v>3.6196253543301662</v>
      </c>
      <c r="J52" s="12"/>
      <c r="K52" s="13">
        <f t="shared" ref="K52" si="21">IF(J52="w",I52,-H52)</f>
        <v>-1.8098126771650831</v>
      </c>
      <c r="L52" s="22">
        <f t="shared" ref="L52" si="22">D52+K52</f>
        <v>141.21055872025343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Network Rail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 Watson</dc:creator>
  <cp:lastModifiedBy>Roland Watson</cp:lastModifiedBy>
  <dcterms:created xsi:type="dcterms:W3CDTF">2015-09-22T10:50:13Z</dcterms:created>
  <dcterms:modified xsi:type="dcterms:W3CDTF">2015-09-22T15:42:28Z</dcterms:modified>
</cp:coreProperties>
</file>