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mani\Desktop\"/>
    </mc:Choice>
  </mc:AlternateContent>
  <bookViews>
    <workbookView xWindow="0" yWindow="0" windowWidth="25200" windowHeight="11985" tabRatio="500"/>
  </bookViews>
  <sheets>
    <sheet name="Sheet1" sheetId="1" r:id="rId1"/>
  </sheets>
  <calcPr calcId="15251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5" i="1" l="1"/>
  <c r="D10" i="1" l="1"/>
  <c r="F10" i="1" l="1"/>
  <c r="G160" i="1"/>
  <c r="C11" i="1"/>
  <c r="D11" i="1" s="1"/>
  <c r="F11" i="1" s="1"/>
  <c r="I10" i="1"/>
  <c r="C12" i="1" l="1"/>
  <c r="D12" i="1" s="1"/>
  <c r="F12" i="1" s="1"/>
  <c r="I11" i="1"/>
  <c r="C13" i="1" l="1"/>
  <c r="D13" i="1" s="1"/>
  <c r="F13" i="1" s="1"/>
  <c r="I12" i="1"/>
  <c r="I13" i="1" l="1"/>
  <c r="C14" i="1"/>
  <c r="D14" i="1" s="1"/>
  <c r="F14" i="1" l="1"/>
  <c r="G10" i="1" s="1"/>
  <c r="H10" i="1" s="1"/>
  <c r="C15" i="1"/>
  <c r="D15" i="1" s="1"/>
  <c r="F15" i="1" s="1"/>
  <c r="I14" i="1"/>
  <c r="J10" i="1" s="1"/>
  <c r="C16" i="1" l="1"/>
  <c r="D16" i="1" s="1"/>
  <c r="F16" i="1" s="1"/>
  <c r="I15" i="1"/>
  <c r="C17" i="1" l="1"/>
  <c r="D17" i="1" s="1"/>
  <c r="F17" i="1" s="1"/>
  <c r="I16" i="1"/>
  <c r="C18" i="1" l="1"/>
  <c r="D18" i="1" s="1"/>
  <c r="F18" i="1" s="1"/>
  <c r="I17" i="1"/>
  <c r="C19" i="1" l="1"/>
  <c r="D19" i="1" s="1"/>
  <c r="F19" i="1" s="1"/>
  <c r="G15" i="1" s="1"/>
  <c r="H15" i="1" s="1"/>
  <c r="I18" i="1"/>
  <c r="C20" i="1" l="1"/>
  <c r="D20" i="1" s="1"/>
  <c r="F20" i="1" s="1"/>
  <c r="I19" i="1"/>
  <c r="J15" i="1" s="1"/>
  <c r="C21" i="1" l="1"/>
  <c r="D21" i="1" s="1"/>
  <c r="F21" i="1" s="1"/>
  <c r="I20" i="1"/>
  <c r="C22" i="1" l="1"/>
  <c r="D22" i="1" s="1"/>
  <c r="F22" i="1" s="1"/>
  <c r="I21" i="1"/>
  <c r="C23" i="1" l="1"/>
  <c r="D23" i="1" s="1"/>
  <c r="F23" i="1" s="1"/>
  <c r="I22" i="1"/>
  <c r="C24" i="1" l="1"/>
  <c r="D24" i="1" s="1"/>
  <c r="F24" i="1" s="1"/>
  <c r="G20" i="1" s="1"/>
  <c r="H20" i="1" s="1"/>
  <c r="I23" i="1"/>
  <c r="C25" i="1" l="1"/>
  <c r="D25" i="1" s="1"/>
  <c r="F25" i="1" s="1"/>
  <c r="I24" i="1"/>
  <c r="J20" i="1" s="1"/>
  <c r="C26" i="1" l="1"/>
  <c r="D26" i="1" s="1"/>
  <c r="F26" i="1" s="1"/>
  <c r="I25" i="1"/>
  <c r="C27" i="1" l="1"/>
  <c r="D27" i="1" s="1"/>
  <c r="F27" i="1" s="1"/>
  <c r="I26" i="1"/>
  <c r="C28" i="1" l="1"/>
  <c r="D28" i="1" s="1"/>
  <c r="F28" i="1" s="1"/>
  <c r="I27" i="1"/>
  <c r="C29" i="1" l="1"/>
  <c r="D29" i="1" s="1"/>
  <c r="F29" i="1" s="1"/>
  <c r="G25" i="1" s="1"/>
  <c r="H25" i="1" s="1"/>
  <c r="I28" i="1"/>
  <c r="C30" i="1" l="1"/>
  <c r="D30" i="1" s="1"/>
  <c r="F30" i="1" s="1"/>
  <c r="I29" i="1"/>
  <c r="J25" i="1" s="1"/>
  <c r="C31" i="1" l="1"/>
  <c r="D31" i="1" s="1"/>
  <c r="F31" i="1" s="1"/>
  <c r="I30" i="1"/>
  <c r="C32" i="1" l="1"/>
  <c r="D32" i="1" s="1"/>
  <c r="F32" i="1" s="1"/>
  <c r="I31" i="1"/>
  <c r="C33" i="1" l="1"/>
  <c r="D33" i="1" s="1"/>
  <c r="F33" i="1" s="1"/>
  <c r="I32" i="1"/>
  <c r="C34" i="1" l="1"/>
  <c r="D34" i="1" s="1"/>
  <c r="F34" i="1" s="1"/>
  <c r="G30" i="1" s="1"/>
  <c r="H30" i="1" s="1"/>
  <c r="I33" i="1"/>
  <c r="C35" i="1" l="1"/>
  <c r="D35" i="1" s="1"/>
  <c r="F35" i="1" s="1"/>
  <c r="I34" i="1"/>
  <c r="J30" i="1" s="1"/>
  <c r="C36" i="1" l="1"/>
  <c r="D36" i="1" s="1"/>
  <c r="F36" i="1" s="1"/>
  <c r="I35" i="1"/>
  <c r="C37" i="1" l="1"/>
  <c r="D37" i="1" s="1"/>
  <c r="F37" i="1" s="1"/>
  <c r="I36" i="1"/>
  <c r="C38" i="1" l="1"/>
  <c r="D38" i="1" s="1"/>
  <c r="F38" i="1" s="1"/>
  <c r="I37" i="1"/>
  <c r="C39" i="1" l="1"/>
  <c r="D39" i="1" s="1"/>
  <c r="I38" i="1"/>
  <c r="F39" i="1" l="1"/>
  <c r="G35" i="1" s="1"/>
  <c r="H35" i="1" s="1"/>
  <c r="C40" i="1"/>
  <c r="D40" i="1" s="1"/>
  <c r="F40" i="1" s="1"/>
  <c r="I39" i="1"/>
  <c r="J35" i="1" s="1"/>
  <c r="C41" i="1" l="1"/>
  <c r="D41" i="1" s="1"/>
  <c r="F41" i="1" s="1"/>
  <c r="I40" i="1"/>
  <c r="C42" i="1" l="1"/>
  <c r="D42" i="1" s="1"/>
  <c r="F42" i="1" s="1"/>
  <c r="I41" i="1"/>
  <c r="C43" i="1" l="1"/>
  <c r="D43" i="1" s="1"/>
  <c r="F43" i="1" s="1"/>
  <c r="I42" i="1"/>
  <c r="C44" i="1" l="1"/>
  <c r="D44" i="1" s="1"/>
  <c r="F44" i="1" s="1"/>
  <c r="G40" i="1" s="1"/>
  <c r="H40" i="1" s="1"/>
  <c r="I43" i="1"/>
  <c r="C45" i="1" l="1"/>
  <c r="D45" i="1" s="1"/>
  <c r="F45" i="1" s="1"/>
  <c r="I44" i="1"/>
  <c r="J40" i="1" s="1"/>
  <c r="C46" i="1" l="1"/>
  <c r="D46" i="1" s="1"/>
  <c r="F46" i="1" s="1"/>
  <c r="I45" i="1"/>
  <c r="C47" i="1" l="1"/>
  <c r="D47" i="1" s="1"/>
  <c r="F47" i="1" s="1"/>
  <c r="I46" i="1"/>
  <c r="C48" i="1" l="1"/>
  <c r="D48" i="1" s="1"/>
  <c r="F48" i="1" s="1"/>
  <c r="I47" i="1"/>
  <c r="C49" i="1" l="1"/>
  <c r="D49" i="1" s="1"/>
  <c r="F49" i="1" s="1"/>
  <c r="G45" i="1" s="1"/>
  <c r="H45" i="1" s="1"/>
  <c r="I48" i="1"/>
  <c r="C50" i="1" l="1"/>
  <c r="D50" i="1" s="1"/>
  <c r="F50" i="1" s="1"/>
  <c r="I49" i="1"/>
  <c r="J45" i="1" s="1"/>
  <c r="C51" i="1" l="1"/>
  <c r="D51" i="1" s="1"/>
  <c r="F51" i="1" s="1"/>
  <c r="I50" i="1"/>
  <c r="C52" i="1" l="1"/>
  <c r="D52" i="1" s="1"/>
  <c r="F52" i="1" s="1"/>
  <c r="I51" i="1"/>
  <c r="C53" i="1" l="1"/>
  <c r="D53" i="1" s="1"/>
  <c r="F53" i="1" s="1"/>
  <c r="I52" i="1"/>
  <c r="C54" i="1" l="1"/>
  <c r="D54" i="1" s="1"/>
  <c r="F54" i="1" s="1"/>
  <c r="G50" i="1" s="1"/>
  <c r="H50" i="1" s="1"/>
  <c r="I53" i="1"/>
  <c r="C55" i="1" l="1"/>
  <c r="D55" i="1" s="1"/>
  <c r="F55" i="1" s="1"/>
  <c r="I54" i="1"/>
  <c r="J50" i="1" s="1"/>
  <c r="C56" i="1" l="1"/>
  <c r="D56" i="1" s="1"/>
  <c r="F56" i="1" s="1"/>
  <c r="I55" i="1"/>
  <c r="C57" i="1" l="1"/>
  <c r="D57" i="1" s="1"/>
  <c r="F57" i="1" s="1"/>
  <c r="I56" i="1"/>
  <c r="C58" i="1" l="1"/>
  <c r="D58" i="1" s="1"/>
  <c r="F58" i="1" s="1"/>
  <c r="I57" i="1"/>
  <c r="C59" i="1" l="1"/>
  <c r="D59" i="1" s="1"/>
  <c r="F59" i="1" s="1"/>
  <c r="G55" i="1" s="1"/>
  <c r="H55" i="1" s="1"/>
  <c r="I58" i="1"/>
  <c r="C60" i="1" l="1"/>
  <c r="D60" i="1" s="1"/>
  <c r="F60" i="1" s="1"/>
  <c r="I59" i="1"/>
  <c r="J55" i="1" s="1"/>
  <c r="C61" i="1" l="1"/>
  <c r="D61" i="1" s="1"/>
  <c r="F61" i="1" s="1"/>
  <c r="I60" i="1"/>
  <c r="C62" i="1" l="1"/>
  <c r="D62" i="1" s="1"/>
  <c r="F62" i="1" s="1"/>
  <c r="I61" i="1"/>
  <c r="C63" i="1" l="1"/>
  <c r="D63" i="1" s="1"/>
  <c r="F63" i="1" s="1"/>
  <c r="I62" i="1"/>
  <c r="C64" i="1" l="1"/>
  <c r="D64" i="1" s="1"/>
  <c r="F64" i="1" s="1"/>
  <c r="G60" i="1" s="1"/>
  <c r="H60" i="1" s="1"/>
  <c r="I63" i="1"/>
  <c r="C65" i="1" l="1"/>
  <c r="D65" i="1" s="1"/>
  <c r="F65" i="1" s="1"/>
  <c r="I64" i="1"/>
  <c r="J60" i="1" s="1"/>
  <c r="C66" i="1" l="1"/>
  <c r="D66" i="1" s="1"/>
  <c r="F66" i="1" s="1"/>
  <c r="I65" i="1"/>
  <c r="C67" i="1" l="1"/>
  <c r="D67" i="1" s="1"/>
  <c r="F67" i="1" s="1"/>
  <c r="I66" i="1"/>
  <c r="C68" i="1" l="1"/>
  <c r="D68" i="1" s="1"/>
  <c r="F68" i="1" s="1"/>
  <c r="I67" i="1"/>
  <c r="C69" i="1" l="1"/>
  <c r="D69" i="1" s="1"/>
  <c r="F69" i="1" s="1"/>
  <c r="G65" i="1" s="1"/>
  <c r="H65" i="1" s="1"/>
  <c r="I68" i="1"/>
  <c r="C70" i="1" l="1"/>
  <c r="D70" i="1" s="1"/>
  <c r="F70" i="1" s="1"/>
  <c r="I69" i="1"/>
  <c r="J65" i="1" s="1"/>
  <c r="C71" i="1" l="1"/>
  <c r="D71" i="1" s="1"/>
  <c r="F71" i="1" s="1"/>
  <c r="I70" i="1"/>
  <c r="C72" i="1" l="1"/>
  <c r="D72" i="1" s="1"/>
  <c r="F72" i="1" s="1"/>
  <c r="I71" i="1"/>
  <c r="C73" i="1" l="1"/>
  <c r="D73" i="1" s="1"/>
  <c r="F73" i="1" s="1"/>
  <c r="I72" i="1"/>
  <c r="C74" i="1" l="1"/>
  <c r="D74" i="1" s="1"/>
  <c r="F74" i="1" s="1"/>
  <c r="G70" i="1" s="1"/>
  <c r="H70" i="1" s="1"/>
  <c r="I73" i="1"/>
  <c r="C75" i="1" l="1"/>
  <c r="D75" i="1" s="1"/>
  <c r="F75" i="1" s="1"/>
  <c r="I74" i="1"/>
  <c r="J70" i="1" s="1"/>
  <c r="C76" i="1" l="1"/>
  <c r="D76" i="1" s="1"/>
  <c r="F76" i="1" s="1"/>
  <c r="I75" i="1"/>
  <c r="C77" i="1" l="1"/>
  <c r="D77" i="1" s="1"/>
  <c r="F77" i="1" s="1"/>
  <c r="I76" i="1"/>
  <c r="C78" i="1" l="1"/>
  <c r="D78" i="1" s="1"/>
  <c r="F78" i="1" s="1"/>
  <c r="I77" i="1"/>
  <c r="C79" i="1" l="1"/>
  <c r="D79" i="1" s="1"/>
  <c r="F79" i="1" s="1"/>
  <c r="G75" i="1" s="1"/>
  <c r="H75" i="1" s="1"/>
  <c r="I78" i="1"/>
  <c r="C80" i="1" l="1"/>
  <c r="D80" i="1" s="1"/>
  <c r="F80" i="1" s="1"/>
  <c r="I79" i="1"/>
  <c r="J75" i="1" s="1"/>
  <c r="C81" i="1" l="1"/>
  <c r="D81" i="1" s="1"/>
  <c r="F81" i="1" s="1"/>
  <c r="I80" i="1"/>
  <c r="C82" i="1" l="1"/>
  <c r="D82" i="1" s="1"/>
  <c r="F82" i="1" s="1"/>
  <c r="I81" i="1"/>
  <c r="C83" i="1" l="1"/>
  <c r="D83" i="1" s="1"/>
  <c r="F83" i="1" s="1"/>
  <c r="I82" i="1"/>
  <c r="C84" i="1" l="1"/>
  <c r="D84" i="1" s="1"/>
  <c r="F84" i="1" s="1"/>
  <c r="G80" i="1" s="1"/>
  <c r="H80" i="1" s="1"/>
  <c r="I83" i="1"/>
  <c r="C85" i="1" l="1"/>
  <c r="D85" i="1" s="1"/>
  <c r="F85" i="1" s="1"/>
  <c r="I84" i="1"/>
  <c r="J80" i="1" s="1"/>
  <c r="C86" i="1" l="1"/>
  <c r="D86" i="1" s="1"/>
  <c r="F86" i="1" s="1"/>
  <c r="I85" i="1"/>
  <c r="C87" i="1" l="1"/>
  <c r="D87" i="1" s="1"/>
  <c r="F87" i="1" s="1"/>
  <c r="I86" i="1"/>
  <c r="C88" i="1" l="1"/>
  <c r="D88" i="1" s="1"/>
  <c r="F88" i="1" s="1"/>
  <c r="I87" i="1"/>
  <c r="C89" i="1" l="1"/>
  <c r="D89" i="1" s="1"/>
  <c r="F89" i="1" s="1"/>
  <c r="G85" i="1" s="1"/>
  <c r="H85" i="1" s="1"/>
  <c r="I88" i="1"/>
  <c r="C90" i="1" l="1"/>
  <c r="D90" i="1" s="1"/>
  <c r="F90" i="1" s="1"/>
  <c r="I89" i="1"/>
  <c r="J85" i="1" s="1"/>
  <c r="C91" i="1" l="1"/>
  <c r="D91" i="1" s="1"/>
  <c r="F91" i="1" s="1"/>
  <c r="I90" i="1"/>
  <c r="C92" i="1" l="1"/>
  <c r="D92" i="1" s="1"/>
  <c r="F92" i="1" s="1"/>
  <c r="I91" i="1"/>
  <c r="C93" i="1" l="1"/>
  <c r="D93" i="1" s="1"/>
  <c r="F93" i="1" s="1"/>
  <c r="I92" i="1"/>
  <c r="C94" i="1" l="1"/>
  <c r="D94" i="1" s="1"/>
  <c r="F94" i="1" s="1"/>
  <c r="G90" i="1" s="1"/>
  <c r="H90" i="1" s="1"/>
  <c r="I93" i="1"/>
  <c r="C95" i="1" l="1"/>
  <c r="D95" i="1" s="1"/>
  <c r="F95" i="1" s="1"/>
  <c r="I94" i="1"/>
  <c r="J90" i="1" s="1"/>
  <c r="C96" i="1" l="1"/>
  <c r="D96" i="1" s="1"/>
  <c r="F96" i="1" s="1"/>
  <c r="I95" i="1"/>
  <c r="C97" i="1" l="1"/>
  <c r="D97" i="1" s="1"/>
  <c r="F97" i="1" s="1"/>
  <c r="I96" i="1"/>
  <c r="C98" i="1" l="1"/>
  <c r="D98" i="1" s="1"/>
  <c r="F98" i="1" s="1"/>
  <c r="I97" i="1"/>
  <c r="C99" i="1" l="1"/>
  <c r="D99" i="1" s="1"/>
  <c r="F99" i="1" s="1"/>
  <c r="G95" i="1" s="1"/>
  <c r="H95" i="1" s="1"/>
  <c r="I98" i="1"/>
  <c r="C100" i="1" l="1"/>
  <c r="D100" i="1" s="1"/>
  <c r="F100" i="1" s="1"/>
  <c r="I99" i="1"/>
  <c r="J95" i="1" s="1"/>
  <c r="C101" i="1" l="1"/>
  <c r="D101" i="1" s="1"/>
  <c r="F101" i="1" s="1"/>
  <c r="I100" i="1"/>
  <c r="C102" i="1" l="1"/>
  <c r="D102" i="1" s="1"/>
  <c r="F102" i="1" s="1"/>
  <c r="I101" i="1"/>
  <c r="C103" i="1" l="1"/>
  <c r="D103" i="1" s="1"/>
  <c r="F103" i="1" s="1"/>
  <c r="I102" i="1"/>
  <c r="C104" i="1" l="1"/>
  <c r="D104" i="1" s="1"/>
  <c r="F104" i="1" s="1"/>
  <c r="G100" i="1" s="1"/>
  <c r="H100" i="1" s="1"/>
  <c r="I103" i="1"/>
  <c r="C105" i="1" l="1"/>
  <c r="D105" i="1" s="1"/>
  <c r="F105" i="1" s="1"/>
  <c r="I104" i="1"/>
  <c r="J100" i="1" s="1"/>
  <c r="C106" i="1" l="1"/>
  <c r="D106" i="1" s="1"/>
  <c r="F106" i="1" s="1"/>
  <c r="I105" i="1"/>
  <c r="C107" i="1" l="1"/>
  <c r="D107" i="1" s="1"/>
  <c r="F107" i="1" s="1"/>
  <c r="I106" i="1"/>
  <c r="C108" i="1" l="1"/>
  <c r="D108" i="1" s="1"/>
  <c r="F108" i="1" s="1"/>
  <c r="I107" i="1"/>
  <c r="C109" i="1" l="1"/>
  <c r="D109" i="1" s="1"/>
  <c r="F109" i="1" s="1"/>
  <c r="G105" i="1" s="1"/>
  <c r="H105" i="1" s="1"/>
  <c r="I108" i="1"/>
  <c r="C110" i="1" l="1"/>
  <c r="D110" i="1" s="1"/>
  <c r="F110" i="1" s="1"/>
  <c r="I109" i="1"/>
  <c r="J105" i="1" s="1"/>
  <c r="C111" i="1" l="1"/>
  <c r="D111" i="1" s="1"/>
  <c r="F111" i="1" s="1"/>
  <c r="I110" i="1"/>
  <c r="C112" i="1" l="1"/>
  <c r="D112" i="1" s="1"/>
  <c r="F112" i="1" s="1"/>
  <c r="I111" i="1"/>
  <c r="C113" i="1" l="1"/>
  <c r="D113" i="1" s="1"/>
  <c r="F113" i="1" s="1"/>
  <c r="I112" i="1"/>
  <c r="C114" i="1" l="1"/>
  <c r="D114" i="1" s="1"/>
  <c r="F114" i="1" s="1"/>
  <c r="G110" i="1" s="1"/>
  <c r="H110" i="1" s="1"/>
  <c r="I113" i="1"/>
  <c r="C115" i="1" l="1"/>
  <c r="D115" i="1" s="1"/>
  <c r="F115" i="1" s="1"/>
  <c r="I114" i="1"/>
  <c r="J110" i="1" s="1"/>
  <c r="C116" i="1" l="1"/>
  <c r="D116" i="1" s="1"/>
  <c r="F116" i="1" s="1"/>
  <c r="I115" i="1"/>
  <c r="C117" i="1" l="1"/>
  <c r="D117" i="1" s="1"/>
  <c r="F117" i="1" s="1"/>
  <c r="I116" i="1"/>
  <c r="C118" i="1" l="1"/>
  <c r="D118" i="1" s="1"/>
  <c r="F118" i="1" s="1"/>
  <c r="I117" i="1"/>
  <c r="C119" i="1" l="1"/>
  <c r="D119" i="1" s="1"/>
  <c r="F119" i="1" s="1"/>
  <c r="G115" i="1" s="1"/>
  <c r="H115" i="1" s="1"/>
  <c r="I118" i="1"/>
  <c r="C120" i="1" l="1"/>
  <c r="D120" i="1" s="1"/>
  <c r="F120" i="1" s="1"/>
  <c r="I119" i="1"/>
  <c r="J115" i="1" s="1"/>
  <c r="C121" i="1" l="1"/>
  <c r="D121" i="1" s="1"/>
  <c r="F121" i="1" s="1"/>
  <c r="I120" i="1"/>
  <c r="C122" i="1" l="1"/>
  <c r="D122" i="1" s="1"/>
  <c r="I121" i="1"/>
  <c r="F122" i="1" l="1"/>
  <c r="G120" i="1" s="1"/>
  <c r="H120" i="1" s="1"/>
  <c r="C125" i="1"/>
  <c r="I122" i="1"/>
  <c r="D125" i="1" l="1"/>
  <c r="F125" i="1" s="1"/>
  <c r="J120" i="1"/>
  <c r="C126" i="1" l="1"/>
  <c r="D126" i="1" s="1"/>
  <c r="I125" i="1"/>
  <c r="F126" i="1" l="1"/>
  <c r="G125" i="1" s="1"/>
  <c r="H125" i="1" s="1"/>
  <c r="C130" i="1"/>
  <c r="I126" i="1"/>
  <c r="D130" i="1" l="1"/>
  <c r="F130" i="1" s="1"/>
  <c r="J125" i="1"/>
  <c r="C131" i="1" l="1"/>
  <c r="D131" i="1" s="1"/>
  <c r="F131" i="1" s="1"/>
  <c r="I130" i="1"/>
  <c r="C132" i="1" l="1"/>
  <c r="D132" i="1" s="1"/>
  <c r="F132" i="1" s="1"/>
  <c r="I131" i="1"/>
  <c r="C133" i="1" l="1"/>
  <c r="D133" i="1" s="1"/>
  <c r="F133" i="1" s="1"/>
  <c r="I132" i="1"/>
  <c r="C134" i="1" l="1"/>
  <c r="D134" i="1" s="1"/>
  <c r="F134" i="1" s="1"/>
  <c r="G130" i="1" s="1"/>
  <c r="H130" i="1" s="1"/>
  <c r="I133" i="1"/>
  <c r="C135" i="1" l="1"/>
  <c r="D135" i="1" s="1"/>
  <c r="F135" i="1" s="1"/>
  <c r="I134" i="1"/>
  <c r="J130" i="1" s="1"/>
  <c r="C136" i="1" l="1"/>
  <c r="D136" i="1" s="1"/>
  <c r="F136" i="1" s="1"/>
  <c r="I135" i="1"/>
  <c r="C137" i="1" l="1"/>
  <c r="D137" i="1" s="1"/>
  <c r="F137" i="1" s="1"/>
  <c r="I136" i="1"/>
  <c r="C138" i="1" l="1"/>
  <c r="D138" i="1" s="1"/>
  <c r="F138" i="1" s="1"/>
  <c r="I137" i="1"/>
  <c r="C139" i="1" l="1"/>
  <c r="D139" i="1" s="1"/>
  <c r="F139" i="1" s="1"/>
  <c r="G135" i="1" s="1"/>
  <c r="H135" i="1" s="1"/>
  <c r="I138" i="1"/>
  <c r="C140" i="1" l="1"/>
  <c r="D140" i="1" s="1"/>
  <c r="F140" i="1" s="1"/>
  <c r="I139" i="1"/>
  <c r="J135" i="1" s="1"/>
  <c r="C141" i="1" l="1"/>
  <c r="D141" i="1" s="1"/>
  <c r="F141" i="1" s="1"/>
  <c r="I140" i="1"/>
  <c r="C142" i="1" l="1"/>
  <c r="D142" i="1" s="1"/>
  <c r="F142" i="1" s="1"/>
  <c r="I141" i="1"/>
  <c r="C143" i="1" l="1"/>
  <c r="D143" i="1" s="1"/>
  <c r="F143" i="1" s="1"/>
  <c r="I142" i="1"/>
  <c r="C144" i="1" l="1"/>
  <c r="D144" i="1" s="1"/>
  <c r="F144" i="1" s="1"/>
  <c r="G140" i="1" s="1"/>
  <c r="H140" i="1" s="1"/>
  <c r="I143" i="1"/>
  <c r="C145" i="1" l="1"/>
  <c r="D145" i="1" s="1"/>
  <c r="F145" i="1" s="1"/>
  <c r="I144" i="1"/>
  <c r="J140" i="1" s="1"/>
  <c r="C146" i="1" l="1"/>
  <c r="D146" i="1" s="1"/>
  <c r="F146" i="1" s="1"/>
  <c r="I145" i="1"/>
  <c r="C147" i="1" l="1"/>
  <c r="D147" i="1" s="1"/>
  <c r="F147" i="1" s="1"/>
  <c r="I146" i="1"/>
  <c r="C148" i="1" l="1"/>
  <c r="D148" i="1" s="1"/>
  <c r="F148" i="1" s="1"/>
  <c r="I147" i="1"/>
  <c r="C149" i="1" l="1"/>
  <c r="D149" i="1" s="1"/>
  <c r="F149" i="1" s="1"/>
  <c r="G145" i="1" s="1"/>
  <c r="H145" i="1" s="1"/>
  <c r="I148" i="1"/>
  <c r="C150" i="1" l="1"/>
  <c r="D150" i="1" s="1"/>
  <c r="F150" i="1" s="1"/>
  <c r="I149" i="1"/>
  <c r="J145" i="1" s="1"/>
  <c r="C151" i="1" l="1"/>
  <c r="D151" i="1" s="1"/>
  <c r="F151" i="1" s="1"/>
  <c r="I150" i="1"/>
  <c r="C152" i="1" l="1"/>
  <c r="D152" i="1" s="1"/>
  <c r="F152" i="1" s="1"/>
  <c r="I151" i="1"/>
  <c r="C153" i="1" l="1"/>
  <c r="D153" i="1" s="1"/>
  <c r="F153" i="1" s="1"/>
  <c r="I152" i="1"/>
  <c r="C154" i="1" l="1"/>
  <c r="D154" i="1" s="1"/>
  <c r="F154" i="1" s="1"/>
  <c r="G150" i="1" s="1"/>
  <c r="H150" i="1" s="1"/>
  <c r="I153" i="1"/>
  <c r="C155" i="1" l="1"/>
  <c r="D155" i="1" s="1"/>
  <c r="F155" i="1" s="1"/>
  <c r="I154" i="1"/>
  <c r="J150" i="1" s="1"/>
  <c r="C156" i="1" l="1"/>
  <c r="D156" i="1" s="1"/>
  <c r="F156" i="1" s="1"/>
  <c r="I155" i="1"/>
  <c r="C157" i="1" l="1"/>
  <c r="D157" i="1" s="1"/>
  <c r="F157" i="1" s="1"/>
  <c r="I156" i="1"/>
  <c r="C158" i="1" l="1"/>
  <c r="D158" i="1" s="1"/>
  <c r="F158" i="1" s="1"/>
  <c r="I157" i="1"/>
  <c r="C159" i="1" l="1"/>
  <c r="D159" i="1" s="1"/>
  <c r="I158" i="1"/>
  <c r="F159" i="1" l="1"/>
  <c r="G155" i="1" s="1"/>
  <c r="H155" i="1" s="1"/>
  <c r="C160" i="1"/>
  <c r="D160" i="1" s="1"/>
  <c r="I159" i="1"/>
  <c r="J155" i="1" s="1"/>
  <c r="C161" i="1" l="1"/>
  <c r="D161" i="1" s="1"/>
  <c r="F160" i="1"/>
  <c r="I160" i="1"/>
  <c r="C162" i="1" l="1"/>
  <c r="D162" i="1" s="1"/>
  <c r="F161" i="1"/>
  <c r="I161" i="1"/>
  <c r="C163" i="1" l="1"/>
  <c r="D163" i="1" s="1"/>
  <c r="F162" i="1"/>
  <c r="I162" i="1"/>
  <c r="F163" i="1" l="1"/>
  <c r="C164" i="1"/>
  <c r="D164" i="1" s="1"/>
  <c r="I163" i="1"/>
  <c r="F164" i="1" l="1"/>
  <c r="C165" i="1"/>
  <c r="D165" i="1" s="1"/>
  <c r="I164" i="1"/>
  <c r="J160" i="1" s="1"/>
  <c r="F165" i="1" l="1"/>
  <c r="C166" i="1"/>
  <c r="D166" i="1" s="1"/>
  <c r="I165" i="1"/>
  <c r="F166" i="1" l="1"/>
  <c r="C167" i="1"/>
  <c r="D167" i="1" s="1"/>
  <c r="I166" i="1"/>
  <c r="F167" i="1" l="1"/>
  <c r="C168" i="1"/>
  <c r="D168" i="1" s="1"/>
  <c r="I167" i="1"/>
  <c r="F168" i="1" l="1"/>
  <c r="C169" i="1"/>
  <c r="D169" i="1" s="1"/>
  <c r="I168" i="1"/>
  <c r="F169" i="1" l="1"/>
  <c r="C170" i="1"/>
  <c r="D170" i="1" s="1"/>
  <c r="I169" i="1"/>
  <c r="J165" i="1" s="1"/>
  <c r="F170" i="1" l="1"/>
  <c r="C171" i="1"/>
  <c r="D171" i="1" s="1"/>
  <c r="I170" i="1"/>
  <c r="F171" i="1" l="1"/>
  <c r="C172" i="1"/>
  <c r="D172" i="1" s="1"/>
  <c r="I171" i="1"/>
  <c r="F172" i="1" l="1"/>
  <c r="C173" i="1"/>
  <c r="D173" i="1" s="1"/>
  <c r="I172" i="1"/>
  <c r="F173" i="1" l="1"/>
  <c r="C174" i="1"/>
  <c r="D174" i="1" s="1"/>
  <c r="I173" i="1"/>
  <c r="F174" i="1" l="1"/>
  <c r="C175" i="1"/>
  <c r="D175" i="1" s="1"/>
  <c r="I174" i="1"/>
  <c r="J170" i="1" s="1"/>
  <c r="F175" i="1" l="1"/>
  <c r="C176" i="1"/>
  <c r="D176" i="1" s="1"/>
  <c r="I175" i="1"/>
  <c r="F176" i="1" l="1"/>
  <c r="C177" i="1"/>
  <c r="D177" i="1" s="1"/>
  <c r="I176" i="1"/>
  <c r="F177" i="1" l="1"/>
  <c r="C178" i="1"/>
  <c r="D178" i="1" s="1"/>
  <c r="I177" i="1"/>
  <c r="F178" i="1" l="1"/>
  <c r="C179" i="1"/>
  <c r="D179" i="1" s="1"/>
  <c r="I178" i="1"/>
  <c r="F179" i="1" l="1"/>
  <c r="C180" i="1"/>
  <c r="D180" i="1" s="1"/>
  <c r="I179" i="1"/>
  <c r="J175" i="1" s="1"/>
  <c r="F180" i="1" l="1"/>
  <c r="C181" i="1"/>
  <c r="D181" i="1" s="1"/>
  <c r="I180" i="1"/>
  <c r="F181" i="1" l="1"/>
  <c r="C182" i="1"/>
  <c r="D182" i="1" s="1"/>
  <c r="I181" i="1"/>
  <c r="F182" i="1" l="1"/>
  <c r="C183" i="1"/>
  <c r="D183" i="1" s="1"/>
  <c r="I182" i="1"/>
  <c r="F183" i="1" l="1"/>
  <c r="C184" i="1"/>
  <c r="D184" i="1" s="1"/>
  <c r="I183" i="1"/>
  <c r="F184" i="1" l="1"/>
  <c r="C185" i="1"/>
  <c r="D185" i="1" s="1"/>
  <c r="I184" i="1"/>
  <c r="J180" i="1" s="1"/>
  <c r="F185" i="1" l="1"/>
  <c r="C186" i="1"/>
  <c r="D186" i="1" s="1"/>
  <c r="I185" i="1"/>
  <c r="F186" i="1" l="1"/>
  <c r="C187" i="1"/>
  <c r="D187" i="1" s="1"/>
  <c r="I186" i="1"/>
  <c r="F187" i="1" l="1"/>
  <c r="C188" i="1"/>
  <c r="D188" i="1" s="1"/>
  <c r="I187" i="1"/>
  <c r="F188" i="1" l="1"/>
  <c r="C189" i="1"/>
  <c r="D189" i="1" s="1"/>
  <c r="I188" i="1"/>
  <c r="F189" i="1" l="1"/>
  <c r="C190" i="1"/>
  <c r="D190" i="1" s="1"/>
  <c r="I189" i="1"/>
  <c r="J185" i="1" s="1"/>
  <c r="F190" i="1" l="1"/>
  <c r="C191" i="1"/>
  <c r="D191" i="1" s="1"/>
  <c r="I190" i="1"/>
  <c r="F191" i="1" l="1"/>
  <c r="C192" i="1"/>
  <c r="D192" i="1" s="1"/>
  <c r="I191" i="1"/>
  <c r="F192" i="1" l="1"/>
  <c r="C193" i="1"/>
  <c r="D193" i="1" s="1"/>
  <c r="I192" i="1"/>
  <c r="F193" i="1" l="1"/>
  <c r="C194" i="1"/>
  <c r="D194" i="1" s="1"/>
  <c r="I193" i="1"/>
  <c r="F194" i="1" l="1"/>
  <c r="C195" i="1"/>
  <c r="D195" i="1" s="1"/>
  <c r="I194" i="1"/>
  <c r="J190" i="1" s="1"/>
  <c r="F195" i="1" l="1"/>
  <c r="C196" i="1"/>
  <c r="D196" i="1" s="1"/>
  <c r="I195" i="1"/>
  <c r="F196" i="1" l="1"/>
  <c r="C197" i="1"/>
  <c r="D197" i="1" s="1"/>
  <c r="I196" i="1"/>
  <c r="F197" i="1" l="1"/>
  <c r="C198" i="1"/>
  <c r="D198" i="1" s="1"/>
  <c r="I197" i="1"/>
  <c r="F198" i="1" l="1"/>
  <c r="C199" i="1"/>
  <c r="D199" i="1" s="1"/>
  <c r="I198" i="1"/>
  <c r="F199" i="1" l="1"/>
  <c r="C200" i="1"/>
  <c r="D200" i="1" s="1"/>
  <c r="I199" i="1"/>
  <c r="J195" i="1" s="1"/>
  <c r="F200" i="1" l="1"/>
  <c r="C201" i="1"/>
  <c r="D201" i="1" s="1"/>
  <c r="I200" i="1"/>
  <c r="F201" i="1" l="1"/>
  <c r="C202" i="1"/>
  <c r="D202" i="1" s="1"/>
  <c r="I201" i="1"/>
  <c r="F202" i="1" l="1"/>
  <c r="C203" i="1"/>
  <c r="D203" i="1" s="1"/>
  <c r="I202" i="1"/>
  <c r="F203" i="1" l="1"/>
  <c r="C204" i="1"/>
  <c r="D204" i="1" s="1"/>
  <c r="I203" i="1"/>
  <c r="F204" i="1" l="1"/>
  <c r="C205" i="1"/>
  <c r="D205" i="1" s="1"/>
  <c r="I204" i="1"/>
  <c r="J200" i="1" s="1"/>
  <c r="F205" i="1" l="1"/>
  <c r="C206" i="1"/>
  <c r="D206" i="1" s="1"/>
  <c r="I205" i="1"/>
  <c r="F206" i="1" l="1"/>
  <c r="C207" i="1"/>
  <c r="D207" i="1" s="1"/>
  <c r="I206" i="1"/>
  <c r="F207" i="1" l="1"/>
  <c r="C208" i="1"/>
  <c r="D208" i="1" s="1"/>
  <c r="I207" i="1"/>
  <c r="F208" i="1" l="1"/>
  <c r="C209" i="1"/>
  <c r="D209" i="1" s="1"/>
  <c r="I208" i="1"/>
  <c r="F209" i="1" l="1"/>
  <c r="C210" i="1"/>
  <c r="D210" i="1" s="1"/>
  <c r="I209" i="1"/>
  <c r="J205" i="1" s="1"/>
  <c r="F210" i="1" l="1"/>
  <c r="C211" i="1"/>
  <c r="D211" i="1" s="1"/>
  <c r="I210" i="1"/>
  <c r="F211" i="1" l="1"/>
  <c r="C212" i="1"/>
  <c r="D212" i="1" s="1"/>
  <c r="I211" i="1"/>
  <c r="F212" i="1" l="1"/>
  <c r="C213" i="1"/>
  <c r="D213" i="1" s="1"/>
  <c r="I212" i="1"/>
  <c r="F213" i="1" l="1"/>
  <c r="C214" i="1"/>
  <c r="D214" i="1" s="1"/>
  <c r="I213" i="1"/>
  <c r="F214" i="1" l="1"/>
  <c r="C215" i="1"/>
  <c r="D215" i="1" s="1"/>
  <c r="I214" i="1"/>
  <c r="J210" i="1" s="1"/>
  <c r="F215" i="1" l="1"/>
  <c r="C216" i="1"/>
  <c r="D216" i="1" s="1"/>
  <c r="I215" i="1"/>
  <c r="F216" i="1" l="1"/>
  <c r="C217" i="1"/>
  <c r="D217" i="1" s="1"/>
  <c r="I216" i="1"/>
  <c r="F217" i="1" l="1"/>
  <c r="C218" i="1"/>
  <c r="D218" i="1" s="1"/>
  <c r="I217" i="1"/>
  <c r="F218" i="1" l="1"/>
  <c r="C219" i="1"/>
  <c r="D219" i="1" s="1"/>
  <c r="I218" i="1"/>
  <c r="F219" i="1" l="1"/>
  <c r="C220" i="1"/>
  <c r="D220" i="1" s="1"/>
  <c r="I219" i="1"/>
  <c r="J215" i="1" s="1"/>
  <c r="F220" i="1" l="1"/>
  <c r="C221" i="1"/>
  <c r="D221" i="1" s="1"/>
  <c r="I220" i="1"/>
  <c r="F221" i="1" l="1"/>
  <c r="C222" i="1"/>
  <c r="D222" i="1" s="1"/>
  <c r="I221" i="1"/>
  <c r="F222" i="1" l="1"/>
  <c r="C223" i="1"/>
  <c r="D223" i="1" s="1"/>
  <c r="I222" i="1"/>
  <c r="F223" i="1" l="1"/>
  <c r="C224" i="1"/>
  <c r="D224" i="1" s="1"/>
  <c r="I223" i="1"/>
  <c r="F224" i="1" l="1"/>
  <c r="C225" i="1"/>
  <c r="D225" i="1" s="1"/>
  <c r="I224" i="1"/>
  <c r="J220" i="1" s="1"/>
  <c r="F225" i="1" l="1"/>
  <c r="C226" i="1"/>
  <c r="D226" i="1" s="1"/>
  <c r="I225" i="1"/>
  <c r="F226" i="1" l="1"/>
  <c r="C227" i="1"/>
  <c r="D227" i="1" s="1"/>
  <c r="I226" i="1"/>
  <c r="F227" i="1" l="1"/>
  <c r="C228" i="1"/>
  <c r="D228" i="1" s="1"/>
  <c r="I227" i="1"/>
  <c r="F228" i="1" l="1"/>
  <c r="C229" i="1"/>
  <c r="D229" i="1" s="1"/>
  <c r="I228" i="1"/>
  <c r="F229" i="1" l="1"/>
  <c r="C230" i="1"/>
  <c r="D230" i="1" s="1"/>
  <c r="I229" i="1"/>
  <c r="J225" i="1" s="1"/>
  <c r="F230" i="1" l="1"/>
  <c r="C231" i="1"/>
  <c r="D231" i="1" s="1"/>
  <c r="I230" i="1"/>
  <c r="F231" i="1" l="1"/>
  <c r="C232" i="1"/>
  <c r="D232" i="1" s="1"/>
  <c r="I231" i="1"/>
  <c r="F232" i="1" l="1"/>
  <c r="C233" i="1"/>
  <c r="D233" i="1" s="1"/>
  <c r="I232" i="1"/>
  <c r="F233" i="1" l="1"/>
  <c r="C234" i="1"/>
  <c r="D234" i="1" s="1"/>
  <c r="I233" i="1"/>
  <c r="F234" i="1" l="1"/>
  <c r="C235" i="1"/>
  <c r="D235" i="1" s="1"/>
  <c r="I234" i="1"/>
  <c r="J230" i="1" s="1"/>
  <c r="F235" i="1" l="1"/>
  <c r="C236" i="1"/>
  <c r="D236" i="1" s="1"/>
  <c r="I235" i="1"/>
  <c r="F236" i="1" l="1"/>
  <c r="C237" i="1"/>
  <c r="D237" i="1" s="1"/>
  <c r="I236" i="1"/>
  <c r="F237" i="1" l="1"/>
  <c r="C238" i="1"/>
  <c r="D238" i="1" s="1"/>
  <c r="I237" i="1"/>
  <c r="F238" i="1" l="1"/>
  <c r="C239" i="1"/>
  <c r="D239" i="1" s="1"/>
  <c r="I238" i="1"/>
  <c r="F239" i="1" l="1"/>
  <c r="C240" i="1"/>
  <c r="D240" i="1" s="1"/>
  <c r="I239" i="1"/>
  <c r="J235" i="1" s="1"/>
  <c r="F240" i="1" l="1"/>
  <c r="C241" i="1"/>
  <c r="D241" i="1" s="1"/>
  <c r="I240" i="1"/>
  <c r="F241" i="1" l="1"/>
  <c r="C242" i="1"/>
  <c r="D242" i="1" s="1"/>
  <c r="I241" i="1"/>
  <c r="F242" i="1" l="1"/>
  <c r="C243" i="1"/>
  <c r="D243" i="1" s="1"/>
  <c r="I242" i="1"/>
  <c r="F243" i="1" l="1"/>
  <c r="C244" i="1"/>
  <c r="D244" i="1" s="1"/>
  <c r="I243" i="1"/>
  <c r="F244" i="1" l="1"/>
  <c r="C245" i="1"/>
  <c r="D245" i="1" s="1"/>
  <c r="I244" i="1"/>
  <c r="J240" i="1" s="1"/>
  <c r="F245" i="1" l="1"/>
  <c r="C246" i="1"/>
  <c r="D246" i="1" s="1"/>
  <c r="I245" i="1"/>
  <c r="F246" i="1" l="1"/>
  <c r="C247" i="1"/>
  <c r="D247" i="1" s="1"/>
  <c r="I246" i="1"/>
  <c r="F247" i="1" l="1"/>
  <c r="C248" i="1"/>
  <c r="D248" i="1" s="1"/>
  <c r="I247" i="1"/>
  <c r="F248" i="1" l="1"/>
  <c r="C249" i="1"/>
  <c r="D249" i="1" s="1"/>
  <c r="I248" i="1"/>
  <c r="F249" i="1" l="1"/>
  <c r="C250" i="1"/>
  <c r="D250" i="1" s="1"/>
  <c r="I249" i="1"/>
  <c r="J245" i="1" s="1"/>
  <c r="F250" i="1" l="1"/>
  <c r="C251" i="1"/>
  <c r="D251" i="1" s="1"/>
  <c r="I250" i="1"/>
  <c r="F251" i="1" l="1"/>
  <c r="C252" i="1"/>
  <c r="D252" i="1" s="1"/>
  <c r="I251" i="1"/>
  <c r="F252" i="1" l="1"/>
  <c r="C253" i="1"/>
  <c r="D253" i="1" s="1"/>
  <c r="I252" i="1"/>
  <c r="F253" i="1" l="1"/>
  <c r="C254" i="1"/>
  <c r="D254" i="1" s="1"/>
  <c r="I253" i="1"/>
  <c r="F254" i="1" l="1"/>
  <c r="C255" i="1"/>
  <c r="D255" i="1" s="1"/>
  <c r="I254" i="1"/>
  <c r="J250" i="1" s="1"/>
  <c r="F255" i="1" l="1"/>
  <c r="C256" i="1"/>
  <c r="D256" i="1" s="1"/>
  <c r="I255" i="1"/>
  <c r="F256" i="1" l="1"/>
  <c r="C257" i="1"/>
  <c r="D257" i="1" s="1"/>
  <c r="I256" i="1"/>
  <c r="F257" i="1" l="1"/>
  <c r="C258" i="1"/>
  <c r="D258" i="1" s="1"/>
  <c r="I257" i="1"/>
  <c r="F258" i="1" l="1"/>
  <c r="C259" i="1"/>
  <c r="D259" i="1" s="1"/>
  <c r="F259" i="1" s="1"/>
  <c r="I258" i="1"/>
  <c r="I259" i="1" l="1"/>
  <c r="J255" i="1" s="1"/>
</calcChain>
</file>

<file path=xl/sharedStrings.xml><?xml version="1.0" encoding="utf-8"?>
<sst xmlns="http://schemas.openxmlformats.org/spreadsheetml/2006/main" count="94" uniqueCount="77">
  <si>
    <t>Day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</si>
  <si>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</si>
  <si>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</si>
  <si>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</si>
  <si>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</si>
  <si>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</si>
  <si>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</si>
  <si>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</si>
  <si>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</si>
  <si>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</si>
  <si>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</si>
  <si>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</si>
  <si>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</si>
  <si>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</si>
  <si>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</si>
  <si>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</si>
  <si>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</si>
  <si>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</si>
  <si>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</si>
  <si>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</si>
  <si>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</si>
  <si>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</si>
  <si>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</si>
  <si>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</si>
  <si>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</si>
  <si>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</si>
  <si>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</si>
  <si>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</si>
  <si>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</si>
  <si>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</si>
  <si>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</si>
  <si>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</si>
  <si>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</si>
  <si>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</si>
  <si>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</si>
  <si>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</si>
  <si>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</si>
  <si>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</si>
  <si>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</si>
  <si>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</si>
  <si>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</si>
  <si>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</si>
  <si>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</si>
  <si>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</si>
  <si>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</si>
  <si>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</si>
  <si>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</si>
  <si>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</si>
  <si>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</si>
  <si>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</si>
  <si>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</si>
  <si>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TARGET</t>
  </si>
  <si>
    <t>ACTUALS</t>
  </si>
  <si>
    <t>End of day equity</t>
  </si>
  <si>
    <t>Biginning of day equity</t>
  </si>
  <si>
    <t>Date</t>
  </si>
  <si>
    <t>Growth target this week in %</t>
  </si>
  <si>
    <t>Weekly target in $</t>
  </si>
  <si>
    <t>Daily target in $</t>
  </si>
  <si>
    <t>Cumulative growth target in %</t>
  </si>
  <si>
    <t>Holiday</t>
  </si>
  <si>
    <t>Average growth target per day this week</t>
  </si>
  <si>
    <t>Trageted growth in % per day =</t>
  </si>
  <si>
    <t>DETAILS OF OF ACCOUNT PROGRESS VERSUS TARGET</t>
  </si>
  <si>
    <t>Actual current growth rate per day  in % =</t>
  </si>
  <si>
    <t>Targeted Capital after week 50 @2.0 % growth per day =</t>
  </si>
  <si>
    <t>Trargeted  Capital until week 1 =</t>
  </si>
  <si>
    <t>Actual  Capital  until  week 1 =</t>
  </si>
  <si>
    <t>Projected Capital after week 50 @ current Growth =</t>
  </si>
  <si>
    <t>Account type : PRO ECN A/C   - Currency : CAD</t>
  </si>
  <si>
    <t>SUMMARY OF ACCOUNT PROGRESS</t>
  </si>
  <si>
    <t xml:space="preserve">Initial Capital for this account : 3000CAD      </t>
  </si>
  <si>
    <t>Percentage growth</t>
  </si>
  <si>
    <t>Daily Profit in $</t>
  </si>
  <si>
    <t>Weekly Profit in $</t>
  </si>
  <si>
    <t>Growth this week in %</t>
  </si>
  <si>
    <t>Average growth  per day this week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</si>
</sst>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0.000%"/>
    <numFmt numFmtId="167" formatCode="0.000"/>
    <numFmt numFmtId="168" formatCode="&quot;$&quot;#,##0"/>
  </numFmts>
  <fonts count="9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C00000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dashDot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dashDot">
        <color auto="1"/>
      </left>
      <right/>
      <top style="thick">
        <color auto="1"/>
      </top>
      <bottom style="thick">
        <color auto="1"/>
      </bottom>
      <diagonal/>
    </border>
  </borders>
  <cellStyleXfs count="10">
    <xf numFmtId="0" fontId="0" fillId="0" borderId="0"/>
    <xf numFmtId="164" fontId="5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76">
    <xf numFmtId="0" fontId="0" fillId="0" borderId="0" xfId="0"/>
    <xf numFmtId="0" fontId="4" fillId="2" borderId="1" xfId="0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/>
    </xf>
    <xf numFmtId="10" fontId="8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/>
    <xf numFmtId="0" fontId="8" fillId="2" borderId="1" xfId="0" applyFont="1" applyFill="1" applyBorder="1" applyAlignment="1">
      <alignment horizontal="center"/>
    </xf>
    <xf numFmtId="166" fontId="8" fillId="2" borderId="1" xfId="0" applyNumberFormat="1" applyFont="1" applyFill="1" applyBorder="1" applyAlignment="1">
      <alignment horizontal="center"/>
    </xf>
    <xf numFmtId="165" fontId="4" fillId="2" borderId="1" xfId="1" applyNumberFormat="1" applyFont="1" applyFill="1" applyBorder="1"/>
    <xf numFmtId="167" fontId="4" fillId="2" borderId="1" xfId="0" applyNumberFormat="1" applyFont="1" applyFill="1" applyBorder="1"/>
    <xf numFmtId="165" fontId="4" fillId="2" borderId="1" xfId="0" applyNumberFormat="1" applyFont="1" applyFill="1" applyBorder="1" applyAlignment="1">
      <alignment horizontal="center"/>
    </xf>
    <xf numFmtId="14" fontId="4" fillId="2" borderId="1" xfId="0" applyNumberFormat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165" fontId="4" fillId="2" borderId="0" xfId="1" applyNumberFormat="1" applyFont="1" applyFill="1"/>
    <xf numFmtId="166" fontId="4" fillId="2" borderId="0" xfId="0" applyNumberFormat="1" applyFont="1" applyFill="1"/>
    <xf numFmtId="10" fontId="4" fillId="2" borderId="0" xfId="0" applyNumberFormat="1" applyFont="1" applyFill="1"/>
    <xf numFmtId="0" fontId="4" fillId="2" borderId="4" xfId="0" applyFont="1" applyFill="1" applyBorder="1"/>
    <xf numFmtId="0" fontId="4" fillId="2" borderId="4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0" xfId="0" applyFont="1" applyFill="1"/>
    <xf numFmtId="0" fontId="0" fillId="4" borderId="18" xfId="0" applyFill="1" applyBorder="1" applyAlignment="1">
      <alignment horizontal="left" vertical="center" wrapText="1"/>
    </xf>
    <xf numFmtId="10" fontId="8" fillId="2" borderId="1" xfId="0" applyNumberFormat="1" applyFont="1" applyFill="1" applyBorder="1" applyAlignment="1">
      <alignment horizontal="center" wrapText="1"/>
    </xf>
    <xf numFmtId="10" fontId="4" fillId="2" borderId="1" xfId="0" applyNumberFormat="1" applyFont="1" applyFill="1" applyBorder="1" applyAlignment="1">
      <alignment horizontal="center" wrapText="1"/>
    </xf>
    <xf numFmtId="10" fontId="4" fillId="2" borderId="0" xfId="0" applyNumberFormat="1" applyFont="1" applyFill="1" applyAlignment="1">
      <alignment horizontal="center" wrapText="1"/>
    </xf>
    <xf numFmtId="10" fontId="4" fillId="2" borderId="1" xfId="0" applyNumberFormat="1" applyFont="1" applyFill="1" applyBorder="1" applyAlignment="1">
      <alignment wrapText="1"/>
    </xf>
    <xf numFmtId="10" fontId="4" fillId="2" borderId="0" xfId="0" applyNumberFormat="1" applyFont="1" applyFill="1" applyAlignment="1">
      <alignment wrapText="1"/>
    </xf>
    <xf numFmtId="0" fontId="4" fillId="7" borderId="0" xfId="0" applyFont="1" applyFill="1" applyAlignment="1">
      <alignment horizontal="center" vertical="center" wrapText="1"/>
    </xf>
    <xf numFmtId="0" fontId="4" fillId="7" borderId="0" xfId="0" applyFont="1" applyFill="1"/>
    <xf numFmtId="165" fontId="4" fillId="7" borderId="0" xfId="0" applyNumberFormat="1" applyFont="1" applyFill="1"/>
    <xf numFmtId="0" fontId="0" fillId="7" borderId="6" xfId="0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165" fontId="0" fillId="5" borderId="21" xfId="0" applyNumberFormat="1" applyFill="1" applyBorder="1" applyAlignment="1">
      <alignment horizontal="center" vertical="center" wrapText="1"/>
    </xf>
    <xf numFmtId="166" fontId="0" fillId="4" borderId="21" xfId="0" applyNumberFormat="1" applyFill="1" applyBorder="1" applyAlignment="1">
      <alignment vertical="center" wrapText="1"/>
    </xf>
    <xf numFmtId="10" fontId="0" fillId="4" borderId="21" xfId="0" applyNumberFormat="1" applyFill="1" applyBorder="1" applyAlignment="1">
      <alignment horizontal="center" vertical="center" wrapText="1"/>
    </xf>
    <xf numFmtId="168" fontId="0" fillId="3" borderId="21" xfId="0" applyNumberFormat="1" applyFill="1" applyBorder="1" applyAlignment="1">
      <alignment horizontal="center" vertical="center" wrapText="1"/>
    </xf>
    <xf numFmtId="166" fontId="8" fillId="2" borderId="1" xfId="0" applyNumberFormat="1" applyFont="1" applyFill="1" applyBorder="1" applyAlignment="1">
      <alignment horizontal="center" vertical="center"/>
    </xf>
    <xf numFmtId="0" fontId="8" fillId="7" borderId="0" xfId="0" applyFont="1" applyFill="1" applyAlignment="1">
      <alignment horizontal="center" vertical="center"/>
    </xf>
    <xf numFmtId="166" fontId="8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center" vertical="center"/>
    </xf>
    <xf numFmtId="10" fontId="4" fillId="2" borderId="3" xfId="0" applyNumberFormat="1" applyFont="1" applyFill="1" applyBorder="1" applyAlignment="1">
      <alignment horizontal="center" vertical="center" wrapText="1"/>
    </xf>
    <xf numFmtId="10" fontId="4" fillId="0" borderId="4" xfId="0" applyNumberFormat="1" applyFont="1" applyBorder="1" applyAlignment="1">
      <alignment horizontal="center" vertical="center" wrapText="1"/>
    </xf>
    <xf numFmtId="10" fontId="4" fillId="0" borderId="5" xfId="0" applyNumberFormat="1" applyFont="1" applyBorder="1" applyAlignment="1">
      <alignment horizontal="center" vertical="center" wrapText="1"/>
    </xf>
    <xf numFmtId="0" fontId="0" fillId="3" borderId="18" xfId="0" applyFill="1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19" xfId="0" applyBorder="1" applyAlignment="1">
      <alignment vertical="center" wrapText="1"/>
    </xf>
    <xf numFmtId="165" fontId="0" fillId="3" borderId="22" xfId="0" applyNumberFormat="1" applyFill="1" applyBorder="1" applyAlignment="1">
      <alignment vertical="center" wrapText="1"/>
    </xf>
    <xf numFmtId="0" fontId="0" fillId="3" borderId="20" xfId="0" applyFill="1" applyBorder="1" applyAlignment="1">
      <alignment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2" fillId="5" borderId="18" xfId="0" applyFont="1" applyFill="1" applyBorder="1" applyAlignment="1">
      <alignment horizontal="left" vertical="center" wrapText="1"/>
    </xf>
    <xf numFmtId="0" fontId="0" fillId="5" borderId="19" xfId="0" applyFill="1" applyBorder="1" applyAlignment="1">
      <alignment horizontal="left" vertical="center" wrapText="1"/>
    </xf>
    <xf numFmtId="10" fontId="0" fillId="4" borderId="6" xfId="0" applyNumberFormat="1" applyFill="1" applyBorder="1" applyAlignment="1">
      <alignment horizontal="left" vertical="center" wrapText="1"/>
    </xf>
    <xf numFmtId="10" fontId="0" fillId="0" borderId="18" xfId="0" applyNumberFormat="1" applyBorder="1" applyAlignment="1">
      <alignment vertical="center" wrapText="1"/>
    </xf>
    <xf numFmtId="0" fontId="0" fillId="3" borderId="6" xfId="0" applyFill="1" applyBorder="1" applyAlignment="1">
      <alignment horizontal="left" vertical="center" wrapText="1"/>
    </xf>
    <xf numFmtId="0" fontId="3" fillId="6" borderId="18" xfId="0" applyFont="1" applyFill="1" applyBorder="1" applyAlignment="1">
      <alignment horizontal="center" vertical="center" wrapText="1"/>
    </xf>
    <xf numFmtId="0" fontId="0" fillId="6" borderId="19" xfId="0" applyFill="1" applyBorder="1" applyAlignment="1">
      <alignment horizontal="center" vertical="center" wrapText="1"/>
    </xf>
    <xf numFmtId="0" fontId="0" fillId="6" borderId="20" xfId="0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</cellXfs>
  <cellStyles count="10">
    <cellStyle name="Currency" xfId="1" builtinId="4"/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90"/>
  <sheetViews>
    <sheetView tabSelected="1" topLeftCell="A250" zoomScale="125" zoomScaleNormal="125" zoomScalePageLayoutView="125" workbookViewId="0">
      <selection activeCell="Q9" sqref="Q9"/>
    </sheetView>
  </sheetViews>
  <sheetFormatPr defaultColWidth="11" defaultRowHeight="15" x14ac:dyDescent="0.25"/>
  <cols>
    <col min="1" max="1" width="7.125" style="2" customWidth="1"/>
    <col min="2" max="2" width="5.75" style="15" customWidth="1"/>
    <col min="3" max="3" width="9" style="2" customWidth="1"/>
    <col min="4" max="4" width="9.375" style="2" customWidth="1"/>
    <col min="5" max="5" width="6.625" style="17" customWidth="1"/>
    <col min="6" max="6" width="10.875" style="26" customWidth="1"/>
    <col min="7" max="7" width="8.125" style="28" customWidth="1"/>
    <col min="8" max="8" width="8.25" style="28" customWidth="1"/>
    <col min="9" max="9" width="8.875" style="15" customWidth="1"/>
    <col min="10" max="10" width="8.625" style="6" customWidth="1"/>
    <col min="11" max="11" width="3.125" style="22" customWidth="1"/>
    <col min="12" max="12" width="8.625" style="2" customWidth="1"/>
    <col min="13" max="13" width="8.875" style="2" customWidth="1"/>
    <col min="14" max="14" width="9.25" style="18" customWidth="1"/>
    <col min="15" max="15" width="9.75" style="18" customWidth="1"/>
    <col min="16" max="16" width="7.75" style="18" customWidth="1"/>
    <col min="17" max="17" width="8.5" style="18" customWidth="1"/>
    <col min="18" max="19" width="8.375" style="15" customWidth="1"/>
    <col min="20" max="20" width="10" style="15" customWidth="1"/>
    <col min="21" max="16384" width="11" style="2"/>
  </cols>
  <sheetData>
    <row r="1" spans="1:20" ht="16.5" thickTop="1" x14ac:dyDescent="0.25">
      <c r="A1" s="56"/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8"/>
    </row>
    <row r="2" spans="1:20" ht="15.75" x14ac:dyDescent="0.25">
      <c r="A2" s="59" t="s">
        <v>69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0"/>
      <c r="N2" s="60"/>
      <c r="O2" s="60"/>
      <c r="P2" s="60"/>
      <c r="Q2" s="60"/>
      <c r="R2" s="60"/>
      <c r="S2" s="60"/>
      <c r="T2" s="61"/>
    </row>
    <row r="3" spans="1:20" ht="16.5" thickBot="1" x14ac:dyDescent="0.3">
      <c r="A3" s="62" t="s">
        <v>71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4"/>
    </row>
    <row r="4" spans="1:20" ht="17.25" thickTop="1" thickBot="1" x14ac:dyDescent="0.3">
      <c r="A4" s="73" t="s">
        <v>70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5"/>
    </row>
    <row r="5" spans="1:20" ht="81.75" customHeight="1" thickTop="1" thickBot="1" x14ac:dyDescent="0.3">
      <c r="A5" s="65" t="s">
        <v>66</v>
      </c>
      <c r="B5" s="66"/>
      <c r="C5" s="34"/>
      <c r="D5" s="23" t="s">
        <v>62</v>
      </c>
      <c r="E5" s="35">
        <f>E8</f>
        <v>0.02</v>
      </c>
      <c r="F5" s="45" t="s">
        <v>65</v>
      </c>
      <c r="G5" s="46"/>
      <c r="H5" s="47"/>
      <c r="I5" s="48"/>
      <c r="J5" s="49"/>
      <c r="K5" s="32"/>
      <c r="L5" s="65" t="s">
        <v>67</v>
      </c>
      <c r="M5" s="46"/>
      <c r="N5" s="34"/>
      <c r="O5" s="67" t="s">
        <v>64</v>
      </c>
      <c r="P5" s="68"/>
      <c r="Q5" s="36"/>
      <c r="R5" s="69" t="s">
        <v>68</v>
      </c>
      <c r="S5" s="45"/>
      <c r="T5" s="37"/>
    </row>
    <row r="6" spans="1:20" s="22" customFormat="1" ht="20.25" customHeight="1" thickTop="1" thickBot="1" x14ac:dyDescent="0.3">
      <c r="A6" s="70" t="s">
        <v>63</v>
      </c>
      <c r="B6" s="71"/>
      <c r="C6" s="71"/>
      <c r="D6" s="71"/>
      <c r="E6" s="71"/>
      <c r="F6" s="71"/>
      <c r="G6" s="71"/>
      <c r="H6" s="71"/>
      <c r="I6" s="71"/>
      <c r="J6" s="71"/>
      <c r="K6" s="71"/>
      <c r="L6" s="71"/>
      <c r="M6" s="71"/>
      <c r="N6" s="71"/>
      <c r="O6" s="71"/>
      <c r="P6" s="71"/>
      <c r="Q6" s="71"/>
      <c r="R6" s="71"/>
      <c r="S6" s="71"/>
      <c r="T6" s="72"/>
    </row>
    <row r="7" spans="1:20" ht="15.75" thickTop="1" x14ac:dyDescent="0.25">
      <c r="A7" s="19"/>
      <c r="B7" s="20"/>
      <c r="C7" s="52" t="s">
        <v>51</v>
      </c>
      <c r="D7" s="53"/>
      <c r="E7" s="53"/>
      <c r="F7" s="53"/>
      <c r="G7" s="53"/>
      <c r="H7" s="53"/>
      <c r="I7" s="53"/>
      <c r="J7" s="54"/>
      <c r="K7" s="29"/>
      <c r="L7" s="52" t="s">
        <v>52</v>
      </c>
      <c r="M7" s="53"/>
      <c r="N7" s="53"/>
      <c r="O7" s="53"/>
      <c r="P7" s="53"/>
      <c r="Q7" s="53"/>
      <c r="R7" s="53"/>
      <c r="S7" s="54"/>
      <c r="T7" s="21"/>
    </row>
    <row r="8" spans="1:20" s="41" customFormat="1" ht="74.25" customHeight="1" x14ac:dyDescent="0.25">
      <c r="A8" s="4"/>
      <c r="B8" s="4"/>
      <c r="C8" s="5" t="s">
        <v>54</v>
      </c>
      <c r="D8" s="5" t="s">
        <v>53</v>
      </c>
      <c r="E8" s="38">
        <v>0.02</v>
      </c>
      <c r="F8" s="7" t="s">
        <v>59</v>
      </c>
      <c r="G8" s="7" t="s">
        <v>56</v>
      </c>
      <c r="H8" s="7" t="s">
        <v>61</v>
      </c>
      <c r="I8" s="5" t="s">
        <v>58</v>
      </c>
      <c r="J8" s="5" t="s">
        <v>57</v>
      </c>
      <c r="K8" s="39"/>
      <c r="L8" s="5" t="s">
        <v>54</v>
      </c>
      <c r="M8" s="5" t="s">
        <v>53</v>
      </c>
      <c r="N8" s="40" t="s">
        <v>72</v>
      </c>
      <c r="O8" s="7" t="s">
        <v>59</v>
      </c>
      <c r="P8" s="7" t="s">
        <v>75</v>
      </c>
      <c r="Q8" s="7" t="s">
        <v>76</v>
      </c>
      <c r="R8" s="5" t="s">
        <v>73</v>
      </c>
      <c r="S8" s="5" t="s">
        <v>74</v>
      </c>
      <c r="T8" s="4" t="s">
        <v>55</v>
      </c>
    </row>
    <row r="9" spans="1:20" x14ac:dyDescent="0.25">
      <c r="A9" s="8"/>
      <c r="B9" s="9" t="s">
        <v>0</v>
      </c>
      <c r="C9" s="9">
        <v>5000</v>
      </c>
      <c r="D9" s="9"/>
      <c r="E9" s="10"/>
      <c r="F9" s="24">
        <v>1</v>
      </c>
      <c r="G9" s="24"/>
      <c r="H9" s="24"/>
      <c r="I9" s="1"/>
      <c r="J9" s="3"/>
      <c r="K9" s="30"/>
      <c r="L9" s="9">
        <v>5000</v>
      </c>
      <c r="M9" s="9"/>
      <c r="N9" s="10"/>
      <c r="O9" s="24">
        <v>1</v>
      </c>
      <c r="P9" s="24"/>
      <c r="Q9" s="24"/>
      <c r="R9" s="1"/>
      <c r="S9" s="33"/>
      <c r="T9" s="1"/>
    </row>
    <row r="10" spans="1:20" x14ac:dyDescent="0.25">
      <c r="A10" s="55" t="s">
        <v>1</v>
      </c>
      <c r="B10" s="1">
        <v>1</v>
      </c>
      <c r="C10" s="11">
        <v>5000</v>
      </c>
      <c r="D10" s="11">
        <f>C10*(1+E8)</f>
        <v>5100</v>
      </c>
      <c r="E10" s="12"/>
      <c r="F10" s="25">
        <f>D10/C9</f>
        <v>1.02</v>
      </c>
      <c r="G10" s="42">
        <f>F14-F9</f>
        <v>0.10408080319999979</v>
      </c>
      <c r="H10" s="42">
        <f>G10/5</f>
        <v>2.0816160639999959E-2</v>
      </c>
      <c r="I10" s="13">
        <f t="shared" ref="I10:I73" si="0">D10-C10</f>
        <v>100</v>
      </c>
      <c r="J10" s="50">
        <f>I10+I11+I12+I13+I14</f>
        <v>520.4040159999995</v>
      </c>
      <c r="K10" s="31"/>
      <c r="L10" s="11"/>
      <c r="M10" s="11"/>
      <c r="N10" s="12"/>
      <c r="O10" s="25"/>
      <c r="P10" s="42"/>
      <c r="Q10" s="42"/>
      <c r="R10" s="13"/>
      <c r="S10" s="50"/>
      <c r="T10" s="14"/>
    </row>
    <row r="11" spans="1:20" ht="15" customHeight="1" x14ac:dyDescent="0.25">
      <c r="A11" s="55"/>
      <c r="B11" s="1">
        <v>2</v>
      </c>
      <c r="C11" s="11">
        <f>D10</f>
        <v>5100</v>
      </c>
      <c r="D11" s="11">
        <f>C11*(1+$E$8)</f>
        <v>5202</v>
      </c>
      <c r="E11" s="12"/>
      <c r="F11" s="25">
        <f>D11/C9</f>
        <v>1.0404</v>
      </c>
      <c r="G11" s="43"/>
      <c r="H11" s="43"/>
      <c r="I11" s="13">
        <f t="shared" si="0"/>
        <v>102</v>
      </c>
      <c r="J11" s="51"/>
      <c r="K11" s="31"/>
      <c r="L11" s="11"/>
      <c r="M11" s="11"/>
      <c r="N11" s="12"/>
      <c r="O11" s="25"/>
      <c r="P11" s="43"/>
      <c r="Q11" s="43"/>
      <c r="R11" s="13"/>
      <c r="S11" s="51"/>
      <c r="T11" s="14"/>
    </row>
    <row r="12" spans="1:20" ht="15" customHeight="1" x14ac:dyDescent="0.25">
      <c r="A12" s="55"/>
      <c r="B12" s="1">
        <v>3</v>
      </c>
      <c r="C12" s="11">
        <f t="shared" ref="C12:C75" si="1">D11</f>
        <v>5202</v>
      </c>
      <c r="D12" s="11">
        <f t="shared" ref="D12:D75" si="2">C12*(1+$E$8)</f>
        <v>5306.04</v>
      </c>
      <c r="E12" s="12"/>
      <c r="F12" s="25">
        <f>D12/C9</f>
        <v>1.0612079999999999</v>
      </c>
      <c r="G12" s="43"/>
      <c r="H12" s="43"/>
      <c r="I12" s="13">
        <f t="shared" si="0"/>
        <v>104.03999999999996</v>
      </c>
      <c r="J12" s="51"/>
      <c r="K12" s="31"/>
      <c r="L12" s="11"/>
      <c r="M12" s="11"/>
      <c r="N12" s="12"/>
      <c r="O12" s="25"/>
      <c r="P12" s="43"/>
      <c r="Q12" s="43"/>
      <c r="R12" s="13"/>
      <c r="S12" s="51"/>
      <c r="T12" s="14"/>
    </row>
    <row r="13" spans="1:20" ht="15" customHeight="1" x14ac:dyDescent="0.25">
      <c r="A13" s="55"/>
      <c r="B13" s="1">
        <v>4</v>
      </c>
      <c r="C13" s="11">
        <f t="shared" si="1"/>
        <v>5306.04</v>
      </c>
      <c r="D13" s="11">
        <f t="shared" si="2"/>
        <v>5412.1607999999997</v>
      </c>
      <c r="E13" s="12"/>
      <c r="F13" s="25">
        <f>D13/C9</f>
        <v>1.08243216</v>
      </c>
      <c r="G13" s="43"/>
      <c r="H13" s="43"/>
      <c r="I13" s="13">
        <f t="shared" si="0"/>
        <v>106.12079999999969</v>
      </c>
      <c r="J13" s="51"/>
      <c r="K13" s="31"/>
      <c r="L13" s="11"/>
      <c r="M13" s="11"/>
      <c r="N13" s="12"/>
      <c r="O13" s="25"/>
      <c r="P13" s="43"/>
      <c r="Q13" s="43"/>
      <c r="R13" s="13"/>
      <c r="S13" s="51"/>
      <c r="T13" s="14"/>
    </row>
    <row r="14" spans="1:20" ht="15" customHeight="1" x14ac:dyDescent="0.25">
      <c r="A14" s="55"/>
      <c r="B14" s="1">
        <v>5</v>
      </c>
      <c r="C14" s="11">
        <f t="shared" si="1"/>
        <v>5412.1607999999997</v>
      </c>
      <c r="D14" s="11">
        <f t="shared" si="2"/>
        <v>5520.4040159999995</v>
      </c>
      <c r="E14" s="12"/>
      <c r="F14" s="25">
        <f>D14/C9</f>
        <v>1.1040808031999998</v>
      </c>
      <c r="G14" s="44"/>
      <c r="H14" s="44"/>
      <c r="I14" s="13">
        <f t="shared" si="0"/>
        <v>108.24321599999985</v>
      </c>
      <c r="J14" s="51"/>
      <c r="K14" s="31"/>
      <c r="L14" s="11"/>
      <c r="M14" s="11"/>
      <c r="N14" s="12"/>
      <c r="O14" s="25"/>
      <c r="P14" s="44"/>
      <c r="Q14" s="44"/>
      <c r="R14" s="13"/>
      <c r="S14" s="51"/>
      <c r="T14" s="14"/>
    </row>
    <row r="15" spans="1:20" ht="15" customHeight="1" x14ac:dyDescent="0.25">
      <c r="A15" s="55" t="s">
        <v>2</v>
      </c>
      <c r="B15" s="1">
        <v>6</v>
      </c>
      <c r="C15" s="11">
        <f t="shared" si="1"/>
        <v>5520.4040159999995</v>
      </c>
      <c r="D15" s="11">
        <f t="shared" si="2"/>
        <v>5630.8120963199999</v>
      </c>
      <c r="E15" s="12"/>
      <c r="F15" s="25">
        <f>D15/C9</f>
        <v>1.1261624192640001</v>
      </c>
      <c r="G15" s="42">
        <f>F19-F14</f>
        <v>0.11491361679475731</v>
      </c>
      <c r="H15" s="42">
        <f>G15/5</f>
        <v>2.2982723358951462E-2</v>
      </c>
      <c r="I15" s="13">
        <f t="shared" si="0"/>
        <v>110.40808032000041</v>
      </c>
      <c r="J15" s="50">
        <f>I15+I16+I17+I18+I19</f>
        <v>574.56808397378609</v>
      </c>
      <c r="K15" s="31"/>
      <c r="L15" s="11"/>
      <c r="M15" s="11"/>
      <c r="N15" s="12"/>
      <c r="O15" s="25"/>
      <c r="P15" s="42"/>
      <c r="Q15" s="42"/>
      <c r="R15" s="13"/>
      <c r="S15" s="50"/>
      <c r="T15" s="14"/>
    </row>
    <row r="16" spans="1:20" ht="15" customHeight="1" x14ac:dyDescent="0.25">
      <c r="A16" s="55"/>
      <c r="B16" s="1">
        <v>7</v>
      </c>
      <c r="C16" s="11">
        <f t="shared" si="1"/>
        <v>5630.8120963199999</v>
      </c>
      <c r="D16" s="11">
        <f t="shared" si="2"/>
        <v>5743.4283382464</v>
      </c>
      <c r="E16" s="12"/>
      <c r="F16" s="25">
        <f>D16/C9</f>
        <v>1.14868566764928</v>
      </c>
      <c r="G16" s="43"/>
      <c r="H16" s="43"/>
      <c r="I16" s="13">
        <f t="shared" si="0"/>
        <v>112.61624192640011</v>
      </c>
      <c r="J16" s="51"/>
      <c r="K16" s="31"/>
      <c r="L16" s="11"/>
      <c r="M16" s="11"/>
      <c r="N16" s="12"/>
      <c r="O16" s="25"/>
      <c r="P16" s="43"/>
      <c r="Q16" s="43"/>
      <c r="R16" s="13"/>
      <c r="S16" s="51"/>
      <c r="T16" s="14"/>
    </row>
    <row r="17" spans="1:20" ht="15" customHeight="1" x14ac:dyDescent="0.25">
      <c r="A17" s="55"/>
      <c r="B17" s="1">
        <v>8</v>
      </c>
      <c r="C17" s="11">
        <f t="shared" si="1"/>
        <v>5743.4283382464</v>
      </c>
      <c r="D17" s="11">
        <f t="shared" si="2"/>
        <v>5858.2969050113279</v>
      </c>
      <c r="E17" s="12"/>
      <c r="F17" s="25">
        <f>D17/C9</f>
        <v>1.1716593810022655</v>
      </c>
      <c r="G17" s="43"/>
      <c r="H17" s="43"/>
      <c r="I17" s="13">
        <f t="shared" si="0"/>
        <v>114.86856676492789</v>
      </c>
      <c r="J17" s="51"/>
      <c r="K17" s="31"/>
      <c r="L17" s="11"/>
      <c r="M17" s="11"/>
      <c r="N17" s="12"/>
      <c r="O17" s="25"/>
      <c r="P17" s="43"/>
      <c r="Q17" s="43"/>
      <c r="R17" s="13"/>
      <c r="S17" s="51"/>
      <c r="T17" s="14"/>
    </row>
    <row r="18" spans="1:20" ht="15" customHeight="1" x14ac:dyDescent="0.25">
      <c r="A18" s="55"/>
      <c r="B18" s="1">
        <v>9</v>
      </c>
      <c r="C18" s="11">
        <f t="shared" si="1"/>
        <v>5858.2969050113279</v>
      </c>
      <c r="D18" s="11">
        <f t="shared" si="2"/>
        <v>5975.4628431115543</v>
      </c>
      <c r="E18" s="12"/>
      <c r="F18" s="25">
        <f>D18/C9</f>
        <v>1.1950925686223108</v>
      </c>
      <c r="G18" s="43"/>
      <c r="H18" s="43"/>
      <c r="I18" s="13">
        <f t="shared" si="0"/>
        <v>117.16593810022641</v>
      </c>
      <c r="J18" s="51"/>
      <c r="K18" s="31"/>
      <c r="L18" s="11"/>
      <c r="M18" s="11"/>
      <c r="N18" s="12"/>
      <c r="O18" s="25"/>
      <c r="P18" s="43"/>
      <c r="Q18" s="43"/>
      <c r="R18" s="13"/>
      <c r="S18" s="51"/>
      <c r="T18" s="14"/>
    </row>
    <row r="19" spans="1:20" ht="15" customHeight="1" x14ac:dyDescent="0.25">
      <c r="A19" s="55"/>
      <c r="B19" s="1">
        <v>10</v>
      </c>
      <c r="C19" s="11">
        <f t="shared" si="1"/>
        <v>5975.4628431115543</v>
      </c>
      <c r="D19" s="11">
        <f t="shared" si="2"/>
        <v>6094.9720999737856</v>
      </c>
      <c r="E19" s="12"/>
      <c r="F19" s="25">
        <f>D19/C9</f>
        <v>1.2189944199947571</v>
      </c>
      <c r="G19" s="44"/>
      <c r="H19" s="44"/>
      <c r="I19" s="13">
        <f t="shared" si="0"/>
        <v>119.50925686223127</v>
      </c>
      <c r="J19" s="51"/>
      <c r="K19" s="31"/>
      <c r="L19" s="11"/>
      <c r="M19" s="11"/>
      <c r="N19" s="12"/>
      <c r="O19" s="25"/>
      <c r="P19" s="44"/>
      <c r="Q19" s="44"/>
      <c r="R19" s="13"/>
      <c r="S19" s="51"/>
      <c r="T19" s="14"/>
    </row>
    <row r="20" spans="1:20" ht="15" customHeight="1" x14ac:dyDescent="0.25">
      <c r="A20" s="55" t="s">
        <v>3</v>
      </c>
      <c r="B20" s="1">
        <v>11</v>
      </c>
      <c r="C20" s="11">
        <f t="shared" si="1"/>
        <v>6094.9720999737856</v>
      </c>
      <c r="D20" s="11">
        <f t="shared" si="2"/>
        <v>6216.8715419732616</v>
      </c>
      <c r="E20" s="12"/>
      <c r="F20" s="25">
        <f>D20/C9</f>
        <v>1.2433743083946522</v>
      </c>
      <c r="G20" s="42">
        <f>F24-F19</f>
        <v>0.12687391832937256</v>
      </c>
      <c r="H20" s="42">
        <f>G20/5</f>
        <v>2.5374783665874513E-2</v>
      </c>
      <c r="I20" s="13">
        <f t="shared" si="0"/>
        <v>121.89944199947604</v>
      </c>
      <c r="J20" s="50">
        <f>I20+I21+I22+I23+I24</f>
        <v>634.36959164686232</v>
      </c>
      <c r="K20" s="31"/>
      <c r="L20" s="11"/>
      <c r="M20" s="11"/>
      <c r="N20" s="12"/>
      <c r="O20" s="25"/>
      <c r="P20" s="42"/>
      <c r="Q20" s="42"/>
      <c r="R20" s="13"/>
      <c r="S20" s="50"/>
      <c r="T20" s="14"/>
    </row>
    <row r="21" spans="1:20" ht="15" customHeight="1" x14ac:dyDescent="0.25">
      <c r="A21" s="55"/>
      <c r="B21" s="1">
        <v>12</v>
      </c>
      <c r="C21" s="11">
        <f t="shared" si="1"/>
        <v>6216.8715419732616</v>
      </c>
      <c r="D21" s="11">
        <f t="shared" si="2"/>
        <v>6341.2089728127266</v>
      </c>
      <c r="E21" s="12"/>
      <c r="F21" s="25">
        <f>D21/C9</f>
        <v>1.2682417945625453</v>
      </c>
      <c r="G21" s="43"/>
      <c r="H21" s="43"/>
      <c r="I21" s="13">
        <f t="shared" si="0"/>
        <v>124.33743083946501</v>
      </c>
      <c r="J21" s="51"/>
      <c r="K21" s="31"/>
      <c r="L21" s="11"/>
      <c r="M21" s="11"/>
      <c r="N21" s="12"/>
      <c r="O21" s="25"/>
      <c r="P21" s="43"/>
      <c r="Q21" s="43"/>
      <c r="R21" s="13"/>
      <c r="S21" s="51"/>
      <c r="T21" s="14"/>
    </row>
    <row r="22" spans="1:20" ht="15" customHeight="1" x14ac:dyDescent="0.25">
      <c r="A22" s="55"/>
      <c r="B22" s="1">
        <v>13</v>
      </c>
      <c r="C22" s="11">
        <f t="shared" si="1"/>
        <v>6341.2089728127266</v>
      </c>
      <c r="D22" s="11">
        <f t="shared" si="2"/>
        <v>6468.0331522689812</v>
      </c>
      <c r="E22" s="12"/>
      <c r="F22" s="25">
        <f>D22/C9</f>
        <v>1.2936066304537963</v>
      </c>
      <c r="G22" s="43"/>
      <c r="H22" s="43"/>
      <c r="I22" s="13">
        <f t="shared" si="0"/>
        <v>126.82417945625457</v>
      </c>
      <c r="J22" s="51"/>
      <c r="K22" s="31"/>
      <c r="L22" s="11"/>
      <c r="M22" s="11"/>
      <c r="N22" s="12"/>
      <c r="O22" s="25"/>
      <c r="P22" s="43"/>
      <c r="Q22" s="43"/>
      <c r="R22" s="13"/>
      <c r="S22" s="51"/>
      <c r="T22" s="14"/>
    </row>
    <row r="23" spans="1:20" ht="15" customHeight="1" x14ac:dyDescent="0.25">
      <c r="A23" s="55"/>
      <c r="B23" s="1">
        <v>14</v>
      </c>
      <c r="C23" s="11">
        <f t="shared" si="1"/>
        <v>6468.0331522689812</v>
      </c>
      <c r="D23" s="11">
        <f t="shared" si="2"/>
        <v>6597.3938153143608</v>
      </c>
      <c r="E23" s="12"/>
      <c r="F23" s="25">
        <f>D23/C9</f>
        <v>1.3194787630628722</v>
      </c>
      <c r="G23" s="43"/>
      <c r="H23" s="43"/>
      <c r="I23" s="13">
        <f t="shared" si="0"/>
        <v>129.36066304537962</v>
      </c>
      <c r="J23" s="51"/>
      <c r="K23" s="31"/>
      <c r="L23" s="11"/>
      <c r="M23" s="11"/>
      <c r="N23" s="12"/>
      <c r="O23" s="25"/>
      <c r="P23" s="43"/>
      <c r="Q23" s="43"/>
      <c r="R23" s="13"/>
      <c r="S23" s="51"/>
      <c r="T23" s="14"/>
    </row>
    <row r="24" spans="1:20" ht="15" customHeight="1" x14ac:dyDescent="0.25">
      <c r="A24" s="55"/>
      <c r="B24" s="1">
        <v>15</v>
      </c>
      <c r="C24" s="11">
        <f t="shared" si="1"/>
        <v>6597.3938153143608</v>
      </c>
      <c r="D24" s="11">
        <f t="shared" si="2"/>
        <v>6729.3416916206479</v>
      </c>
      <c r="E24" s="12"/>
      <c r="F24" s="25">
        <f>D24/C9</f>
        <v>1.3458683383241297</v>
      </c>
      <c r="G24" s="44"/>
      <c r="H24" s="44"/>
      <c r="I24" s="13">
        <f t="shared" si="0"/>
        <v>131.94787630628707</v>
      </c>
      <c r="J24" s="51"/>
      <c r="K24" s="31"/>
      <c r="L24" s="11"/>
      <c r="M24" s="11"/>
      <c r="N24" s="12"/>
      <c r="O24" s="25"/>
      <c r="P24" s="44"/>
      <c r="Q24" s="44"/>
      <c r="R24" s="13"/>
      <c r="S24" s="51"/>
      <c r="T24" s="14"/>
    </row>
    <row r="25" spans="1:20" ht="15" customHeight="1" x14ac:dyDescent="0.25">
      <c r="A25" s="55" t="s">
        <v>4</v>
      </c>
      <c r="B25" s="1">
        <v>16</v>
      </c>
      <c r="C25" s="11">
        <f t="shared" si="1"/>
        <v>6729.3416916206479</v>
      </c>
      <c r="D25" s="11">
        <f t="shared" si="2"/>
        <v>6863.9285254530614</v>
      </c>
      <c r="E25" s="12"/>
      <c r="F25" s="25">
        <f>D25/C9</f>
        <v>1.3727857050906123</v>
      </c>
      <c r="G25" s="42">
        <f>F29-F24</f>
        <v>0.14007905765422457</v>
      </c>
      <c r="H25" s="42">
        <f>G25/5</f>
        <v>2.8015811530844915E-2</v>
      </c>
      <c r="I25" s="13">
        <f t="shared" si="0"/>
        <v>134.5868338324135</v>
      </c>
      <c r="J25" s="50">
        <f>I25+I26+I27+I28+I29</f>
        <v>700.39528827112372</v>
      </c>
      <c r="K25" s="31"/>
      <c r="L25" s="11"/>
      <c r="M25" s="11"/>
      <c r="N25" s="12"/>
      <c r="O25" s="25"/>
      <c r="P25" s="42"/>
      <c r="Q25" s="42"/>
      <c r="R25" s="13"/>
      <c r="S25" s="50"/>
      <c r="T25" s="14"/>
    </row>
    <row r="26" spans="1:20" ht="15" customHeight="1" x14ac:dyDescent="0.25">
      <c r="A26" s="55"/>
      <c r="B26" s="1">
        <v>17</v>
      </c>
      <c r="C26" s="11">
        <f t="shared" si="1"/>
        <v>6863.9285254530614</v>
      </c>
      <c r="D26" s="11">
        <f t="shared" si="2"/>
        <v>7001.2070959621224</v>
      </c>
      <c r="E26" s="12"/>
      <c r="F26" s="25">
        <f>D26/C9</f>
        <v>1.4002414191924244</v>
      </c>
      <c r="G26" s="43"/>
      <c r="H26" s="43"/>
      <c r="I26" s="13">
        <f t="shared" si="0"/>
        <v>137.27857050906096</v>
      </c>
      <c r="J26" s="51"/>
      <c r="K26" s="31"/>
      <c r="L26" s="11"/>
      <c r="M26" s="11"/>
      <c r="N26" s="12"/>
      <c r="O26" s="25"/>
      <c r="P26" s="43"/>
      <c r="Q26" s="43"/>
      <c r="R26" s="13"/>
      <c r="S26" s="51"/>
      <c r="T26" s="14"/>
    </row>
    <row r="27" spans="1:20" ht="15" customHeight="1" x14ac:dyDescent="0.25">
      <c r="A27" s="55"/>
      <c r="B27" s="1">
        <v>18</v>
      </c>
      <c r="C27" s="11">
        <f t="shared" si="1"/>
        <v>7001.2070959621224</v>
      </c>
      <c r="D27" s="11">
        <f t="shared" si="2"/>
        <v>7141.2312378813649</v>
      </c>
      <c r="E27" s="12"/>
      <c r="F27" s="25">
        <f>D27/C9</f>
        <v>1.4282462475762729</v>
      </c>
      <c r="G27" s="43"/>
      <c r="H27" s="43"/>
      <c r="I27" s="13">
        <f t="shared" si="0"/>
        <v>140.02414191924254</v>
      </c>
      <c r="J27" s="51"/>
      <c r="K27" s="31"/>
      <c r="L27" s="11"/>
      <c r="M27" s="11"/>
      <c r="N27" s="12"/>
      <c r="O27" s="25"/>
      <c r="P27" s="43"/>
      <c r="Q27" s="43"/>
      <c r="R27" s="13"/>
      <c r="S27" s="51"/>
      <c r="T27" s="14"/>
    </row>
    <row r="28" spans="1:20" ht="15" customHeight="1" x14ac:dyDescent="0.25">
      <c r="A28" s="55"/>
      <c r="B28" s="1">
        <v>19</v>
      </c>
      <c r="C28" s="11">
        <f t="shared" si="1"/>
        <v>7141.2312378813649</v>
      </c>
      <c r="D28" s="11">
        <f t="shared" si="2"/>
        <v>7284.055862638992</v>
      </c>
      <c r="E28" s="12"/>
      <c r="F28" s="25">
        <f>D28/C9</f>
        <v>1.4568111725277983</v>
      </c>
      <c r="G28" s="43"/>
      <c r="H28" s="43"/>
      <c r="I28" s="13">
        <f t="shared" si="0"/>
        <v>142.82462475762713</v>
      </c>
      <c r="J28" s="51"/>
      <c r="K28" s="31"/>
      <c r="L28" s="11"/>
      <c r="M28" s="11"/>
      <c r="N28" s="12"/>
      <c r="O28" s="25"/>
      <c r="P28" s="43"/>
      <c r="Q28" s="43"/>
      <c r="R28" s="13"/>
      <c r="S28" s="51"/>
      <c r="T28" s="14"/>
    </row>
    <row r="29" spans="1:20" ht="15" customHeight="1" x14ac:dyDescent="0.25">
      <c r="A29" s="55"/>
      <c r="B29" s="1">
        <v>20</v>
      </c>
      <c r="C29" s="11">
        <f t="shared" si="1"/>
        <v>7284.055862638992</v>
      </c>
      <c r="D29" s="11">
        <f t="shared" si="2"/>
        <v>7429.7369798917716</v>
      </c>
      <c r="E29" s="12"/>
      <c r="F29" s="25">
        <f>D29/C9</f>
        <v>1.4859473959783542</v>
      </c>
      <c r="G29" s="44"/>
      <c r="H29" s="44"/>
      <c r="I29" s="13">
        <f t="shared" si="0"/>
        <v>145.68111725277959</v>
      </c>
      <c r="J29" s="51"/>
      <c r="K29" s="31"/>
      <c r="L29" s="11"/>
      <c r="M29" s="11"/>
      <c r="N29" s="12"/>
      <c r="O29" s="25"/>
      <c r="P29" s="44"/>
      <c r="Q29" s="44"/>
      <c r="R29" s="13"/>
      <c r="S29" s="51"/>
      <c r="T29" s="14"/>
    </row>
    <row r="30" spans="1:20" ht="15" customHeight="1" x14ac:dyDescent="0.25">
      <c r="A30" s="55" t="s">
        <v>5</v>
      </c>
      <c r="B30" s="1">
        <v>21</v>
      </c>
      <c r="C30" s="11">
        <f t="shared" si="1"/>
        <v>7429.7369798917716</v>
      </c>
      <c r="D30" s="11">
        <f t="shared" si="2"/>
        <v>7578.3317194896072</v>
      </c>
      <c r="E30" s="12"/>
      <c r="F30" s="25">
        <f>D30/C9</f>
        <v>1.5156663438979214</v>
      </c>
      <c r="G30" s="42">
        <f>F34-F29</f>
        <v>0.15465859848637575</v>
      </c>
      <c r="H30" s="42">
        <f>G30/5</f>
        <v>3.0931719697275151E-2</v>
      </c>
      <c r="I30" s="13">
        <f t="shared" si="0"/>
        <v>148.59473959783554</v>
      </c>
      <c r="J30" s="50">
        <f>I30+I31+I32+I33+I34</f>
        <v>773.29299243187779</v>
      </c>
      <c r="K30" s="31"/>
      <c r="L30" s="11"/>
      <c r="M30" s="11"/>
      <c r="N30" s="12"/>
      <c r="O30" s="25"/>
      <c r="P30" s="42"/>
      <c r="Q30" s="42"/>
      <c r="R30" s="13"/>
      <c r="S30" s="50"/>
      <c r="T30" s="14"/>
    </row>
    <row r="31" spans="1:20" ht="15" customHeight="1" x14ac:dyDescent="0.25">
      <c r="A31" s="55"/>
      <c r="B31" s="1">
        <v>22</v>
      </c>
      <c r="C31" s="11">
        <f t="shared" si="1"/>
        <v>7578.3317194896072</v>
      </c>
      <c r="D31" s="11">
        <f t="shared" si="2"/>
        <v>7729.8983538793991</v>
      </c>
      <c r="E31" s="12"/>
      <c r="F31" s="25">
        <f>D31/C9</f>
        <v>1.5459796707758797</v>
      </c>
      <c r="G31" s="43"/>
      <c r="H31" s="43"/>
      <c r="I31" s="13">
        <f t="shared" si="0"/>
        <v>151.56663438979194</v>
      </c>
      <c r="J31" s="51"/>
      <c r="K31" s="31"/>
      <c r="L31" s="11"/>
      <c r="M31" s="11"/>
      <c r="N31" s="12"/>
      <c r="O31" s="25"/>
      <c r="P31" s="43"/>
      <c r="Q31" s="43"/>
      <c r="R31" s="13"/>
      <c r="S31" s="51"/>
      <c r="T31" s="14"/>
    </row>
    <row r="32" spans="1:20" ht="15" customHeight="1" x14ac:dyDescent="0.25">
      <c r="A32" s="55"/>
      <c r="B32" s="1">
        <v>23</v>
      </c>
      <c r="C32" s="11">
        <f t="shared" si="1"/>
        <v>7729.8983538793991</v>
      </c>
      <c r="D32" s="11">
        <f t="shared" si="2"/>
        <v>7884.4963209569869</v>
      </c>
      <c r="E32" s="12"/>
      <c r="F32" s="25">
        <f>D32/C9</f>
        <v>1.5768992641913975</v>
      </c>
      <c r="G32" s="43"/>
      <c r="H32" s="43"/>
      <c r="I32" s="13">
        <f t="shared" si="0"/>
        <v>154.59796707758778</v>
      </c>
      <c r="J32" s="51"/>
      <c r="K32" s="31"/>
      <c r="L32" s="11"/>
      <c r="M32" s="11"/>
      <c r="N32" s="12"/>
      <c r="O32" s="25"/>
      <c r="P32" s="43"/>
      <c r="Q32" s="43"/>
      <c r="R32" s="13"/>
      <c r="S32" s="51"/>
      <c r="T32" s="14"/>
    </row>
    <row r="33" spans="1:20" ht="15" customHeight="1" x14ac:dyDescent="0.25">
      <c r="A33" s="55"/>
      <c r="B33" s="1">
        <v>24</v>
      </c>
      <c r="C33" s="11">
        <f t="shared" si="1"/>
        <v>7884.4963209569869</v>
      </c>
      <c r="D33" s="11">
        <f t="shared" si="2"/>
        <v>8042.1862473761266</v>
      </c>
      <c r="E33" s="12"/>
      <c r="F33" s="25">
        <f>D33/C9</f>
        <v>1.6084372494752253</v>
      </c>
      <c r="G33" s="43"/>
      <c r="H33" s="43"/>
      <c r="I33" s="13">
        <f t="shared" si="0"/>
        <v>157.68992641913974</v>
      </c>
      <c r="J33" s="51"/>
      <c r="K33" s="31"/>
      <c r="L33" s="11"/>
      <c r="M33" s="11"/>
      <c r="N33" s="12"/>
      <c r="O33" s="25"/>
      <c r="P33" s="43"/>
      <c r="Q33" s="43"/>
      <c r="R33" s="13"/>
      <c r="S33" s="51"/>
      <c r="T33" s="14"/>
    </row>
    <row r="34" spans="1:20" ht="15" customHeight="1" x14ac:dyDescent="0.25">
      <c r="A34" s="55"/>
      <c r="B34" s="1">
        <v>25</v>
      </c>
      <c r="C34" s="11">
        <f t="shared" si="1"/>
        <v>8042.1862473761266</v>
      </c>
      <c r="D34" s="11">
        <f t="shared" si="2"/>
        <v>8203.0299723236494</v>
      </c>
      <c r="E34" s="12"/>
      <c r="F34" s="25">
        <f>D34/C9</f>
        <v>1.64060599446473</v>
      </c>
      <c r="G34" s="44"/>
      <c r="H34" s="44"/>
      <c r="I34" s="13">
        <f t="shared" si="0"/>
        <v>160.84372494752279</v>
      </c>
      <c r="J34" s="51"/>
      <c r="K34" s="31"/>
      <c r="L34" s="11"/>
      <c r="M34" s="11"/>
      <c r="N34" s="12"/>
      <c r="O34" s="25"/>
      <c r="P34" s="44"/>
      <c r="Q34" s="44"/>
      <c r="R34" s="13"/>
      <c r="S34" s="51"/>
      <c r="T34" s="14"/>
    </row>
    <row r="35" spans="1:20" ht="15" customHeight="1" x14ac:dyDescent="0.25">
      <c r="A35" s="55" t="s">
        <v>6</v>
      </c>
      <c r="B35" s="1">
        <v>26</v>
      </c>
      <c r="C35" s="11">
        <f t="shared" si="1"/>
        <v>8203.0299723236494</v>
      </c>
      <c r="D35" s="11">
        <f t="shared" si="2"/>
        <v>8367.0905717701226</v>
      </c>
      <c r="E35" s="12"/>
      <c r="F35" s="25">
        <f>D35/C9</f>
        <v>1.6734181143540245</v>
      </c>
      <c r="G35" s="42">
        <f>F39-F34</f>
        <v>0.17075558963862369</v>
      </c>
      <c r="H35" s="42">
        <f>G35/5</f>
        <v>3.4151117927724739E-2</v>
      </c>
      <c r="I35" s="13">
        <f t="shared" si="0"/>
        <v>164.06059944647313</v>
      </c>
      <c r="J35" s="50">
        <f>I35+I36+I37+I38+I39</f>
        <v>853.7779481931193</v>
      </c>
      <c r="K35" s="31"/>
      <c r="L35" s="11"/>
      <c r="M35" s="11"/>
      <c r="N35" s="12"/>
      <c r="O35" s="25"/>
      <c r="P35" s="42"/>
      <c r="Q35" s="42"/>
      <c r="R35" s="13"/>
      <c r="S35" s="50"/>
      <c r="T35" s="14"/>
    </row>
    <row r="36" spans="1:20" ht="15" customHeight="1" x14ac:dyDescent="0.25">
      <c r="A36" s="55"/>
      <c r="B36" s="1">
        <v>27</v>
      </c>
      <c r="C36" s="11">
        <f t="shared" si="1"/>
        <v>8367.0905717701226</v>
      </c>
      <c r="D36" s="11">
        <f t="shared" si="2"/>
        <v>8534.4323832055252</v>
      </c>
      <c r="E36" s="12"/>
      <c r="F36" s="25">
        <f>D36/C9</f>
        <v>1.7068864766411049</v>
      </c>
      <c r="G36" s="43"/>
      <c r="H36" s="43"/>
      <c r="I36" s="13">
        <f t="shared" si="0"/>
        <v>167.34181143540263</v>
      </c>
      <c r="J36" s="51"/>
      <c r="K36" s="31"/>
      <c r="L36" s="11"/>
      <c r="M36" s="11"/>
      <c r="N36" s="12"/>
      <c r="O36" s="25"/>
      <c r="P36" s="43"/>
      <c r="Q36" s="43"/>
      <c r="R36" s="13"/>
      <c r="S36" s="51"/>
      <c r="T36" s="14"/>
    </row>
    <row r="37" spans="1:20" ht="15" customHeight="1" x14ac:dyDescent="0.25">
      <c r="A37" s="55"/>
      <c r="B37" s="1">
        <v>28</v>
      </c>
      <c r="C37" s="11">
        <f t="shared" si="1"/>
        <v>8534.4323832055252</v>
      </c>
      <c r="D37" s="11">
        <f t="shared" si="2"/>
        <v>8705.1210308696354</v>
      </c>
      <c r="E37" s="12"/>
      <c r="F37" s="25">
        <f>D37/C9</f>
        <v>1.7410242061739272</v>
      </c>
      <c r="G37" s="43"/>
      <c r="H37" s="43"/>
      <c r="I37" s="13">
        <f t="shared" si="0"/>
        <v>170.68864766411025</v>
      </c>
      <c r="J37" s="51"/>
      <c r="K37" s="31"/>
      <c r="L37" s="11"/>
      <c r="M37" s="11"/>
      <c r="N37" s="12"/>
      <c r="O37" s="25"/>
      <c r="P37" s="43"/>
      <c r="Q37" s="43"/>
      <c r="R37" s="13"/>
      <c r="S37" s="51"/>
      <c r="T37" s="14"/>
    </row>
    <row r="38" spans="1:20" ht="15" customHeight="1" x14ac:dyDescent="0.25">
      <c r="A38" s="55"/>
      <c r="B38" s="1">
        <v>29</v>
      </c>
      <c r="C38" s="11">
        <f t="shared" si="1"/>
        <v>8705.1210308696354</v>
      </c>
      <c r="D38" s="11">
        <f t="shared" si="2"/>
        <v>8879.2234514870288</v>
      </c>
      <c r="E38" s="12"/>
      <c r="F38" s="25">
        <f>D38/C9</f>
        <v>1.7758446902974057</v>
      </c>
      <c r="G38" s="43"/>
      <c r="H38" s="43"/>
      <c r="I38" s="13">
        <f t="shared" si="0"/>
        <v>174.10242061739336</v>
      </c>
      <c r="J38" s="51"/>
      <c r="K38" s="31"/>
      <c r="L38" s="11"/>
      <c r="M38" s="11"/>
      <c r="N38" s="12"/>
      <c r="O38" s="25"/>
      <c r="P38" s="43"/>
      <c r="Q38" s="43"/>
      <c r="R38" s="13"/>
      <c r="S38" s="51"/>
      <c r="T38" s="14"/>
    </row>
    <row r="39" spans="1:20" ht="15" customHeight="1" x14ac:dyDescent="0.25">
      <c r="A39" s="55"/>
      <c r="B39" s="1">
        <v>30</v>
      </c>
      <c r="C39" s="11">
        <f t="shared" si="1"/>
        <v>8879.2234514870288</v>
      </c>
      <c r="D39" s="11">
        <f t="shared" si="2"/>
        <v>9056.8079205167687</v>
      </c>
      <c r="E39" s="12"/>
      <c r="F39" s="25">
        <f>D39/C9</f>
        <v>1.8113615841033537</v>
      </c>
      <c r="G39" s="44"/>
      <c r="H39" s="44"/>
      <c r="I39" s="13">
        <f t="shared" si="0"/>
        <v>177.58446902973992</v>
      </c>
      <c r="J39" s="51"/>
      <c r="K39" s="31"/>
      <c r="L39" s="11"/>
      <c r="M39" s="11"/>
      <c r="N39" s="12"/>
      <c r="O39" s="25"/>
      <c r="P39" s="44"/>
      <c r="Q39" s="44"/>
      <c r="R39" s="13"/>
      <c r="S39" s="51"/>
      <c r="T39" s="14"/>
    </row>
    <row r="40" spans="1:20" x14ac:dyDescent="0.25">
      <c r="A40" s="55" t="s">
        <v>7</v>
      </c>
      <c r="B40" s="1">
        <v>31</v>
      </c>
      <c r="C40" s="11">
        <f t="shared" si="1"/>
        <v>9056.8079205167687</v>
      </c>
      <c r="D40" s="11">
        <f t="shared" si="2"/>
        <v>9237.9440789271048</v>
      </c>
      <c r="E40" s="12"/>
      <c r="F40" s="25">
        <f>D40/C9</f>
        <v>1.847588815785421</v>
      </c>
      <c r="G40" s="42">
        <f>F44-F39</f>
        <v>0.1885279685591017</v>
      </c>
      <c r="H40" s="42">
        <f>G40/5</f>
        <v>3.7705593711820341E-2</v>
      </c>
      <c r="I40" s="13">
        <f t="shared" si="0"/>
        <v>181.13615841033607</v>
      </c>
      <c r="J40" s="50">
        <f>I40+I41+I42+I43+I44</f>
        <v>942.63984279550823</v>
      </c>
      <c r="K40" s="31"/>
      <c r="L40" s="11"/>
      <c r="M40" s="11"/>
      <c r="N40" s="12"/>
      <c r="O40" s="25"/>
      <c r="P40" s="42"/>
      <c r="Q40" s="42"/>
      <c r="R40" s="13"/>
      <c r="S40" s="50"/>
      <c r="T40" s="14"/>
    </row>
    <row r="41" spans="1:20" x14ac:dyDescent="0.25">
      <c r="A41" s="55"/>
      <c r="B41" s="1">
        <v>32</v>
      </c>
      <c r="C41" s="11">
        <f t="shared" si="1"/>
        <v>9237.9440789271048</v>
      </c>
      <c r="D41" s="11">
        <f t="shared" si="2"/>
        <v>9422.7029605056468</v>
      </c>
      <c r="E41" s="12"/>
      <c r="F41" s="25">
        <f>D41/C9</f>
        <v>1.8845405921011293</v>
      </c>
      <c r="G41" s="43"/>
      <c r="H41" s="43"/>
      <c r="I41" s="13">
        <f t="shared" si="0"/>
        <v>184.75888157854206</v>
      </c>
      <c r="J41" s="51"/>
      <c r="K41" s="31"/>
      <c r="L41" s="11"/>
      <c r="M41" s="11"/>
      <c r="N41" s="12"/>
      <c r="O41" s="25"/>
      <c r="P41" s="43"/>
      <c r="Q41" s="43"/>
      <c r="R41" s="13"/>
      <c r="S41" s="51"/>
      <c r="T41" s="14"/>
    </row>
    <row r="42" spans="1:20" x14ac:dyDescent="0.25">
      <c r="A42" s="55"/>
      <c r="B42" s="1">
        <v>33</v>
      </c>
      <c r="C42" s="11">
        <f t="shared" si="1"/>
        <v>9422.7029605056468</v>
      </c>
      <c r="D42" s="11">
        <f t="shared" si="2"/>
        <v>9611.1570197157598</v>
      </c>
      <c r="E42" s="12"/>
      <c r="F42" s="25">
        <f>D42/C9</f>
        <v>1.9222314039431521</v>
      </c>
      <c r="G42" s="43"/>
      <c r="H42" s="43"/>
      <c r="I42" s="13">
        <f t="shared" si="0"/>
        <v>188.45405921011297</v>
      </c>
      <c r="J42" s="51"/>
      <c r="K42" s="31"/>
      <c r="L42" s="11"/>
      <c r="M42" s="11"/>
      <c r="N42" s="12"/>
      <c r="O42" s="25"/>
      <c r="P42" s="43"/>
      <c r="Q42" s="43"/>
      <c r="R42" s="13"/>
      <c r="S42" s="51"/>
      <c r="T42" s="14"/>
    </row>
    <row r="43" spans="1:20" x14ac:dyDescent="0.25">
      <c r="A43" s="55"/>
      <c r="B43" s="1">
        <v>34</v>
      </c>
      <c r="C43" s="11">
        <f t="shared" si="1"/>
        <v>9611.1570197157598</v>
      </c>
      <c r="D43" s="11">
        <f t="shared" si="2"/>
        <v>9803.3801601100749</v>
      </c>
      <c r="E43" s="12"/>
      <c r="F43" s="25">
        <f>D43/C9</f>
        <v>1.9606760320220149</v>
      </c>
      <c r="G43" s="43"/>
      <c r="H43" s="43"/>
      <c r="I43" s="13">
        <f t="shared" si="0"/>
        <v>192.22314039431512</v>
      </c>
      <c r="J43" s="51"/>
      <c r="K43" s="31"/>
      <c r="L43" s="11"/>
      <c r="M43" s="11"/>
      <c r="N43" s="12"/>
      <c r="O43" s="25"/>
      <c r="P43" s="43"/>
      <c r="Q43" s="43"/>
      <c r="R43" s="13"/>
      <c r="S43" s="51"/>
      <c r="T43" s="14"/>
    </row>
    <row r="44" spans="1:20" x14ac:dyDescent="0.25">
      <c r="A44" s="55"/>
      <c r="B44" s="1">
        <v>35</v>
      </c>
      <c r="C44" s="11">
        <f t="shared" si="1"/>
        <v>9803.3801601100749</v>
      </c>
      <c r="D44" s="11">
        <f t="shared" si="2"/>
        <v>9999.4477633122769</v>
      </c>
      <c r="E44" s="12"/>
      <c r="F44" s="25">
        <f>D44/C9</f>
        <v>1.9998895526624554</v>
      </c>
      <c r="G44" s="44"/>
      <c r="H44" s="44"/>
      <c r="I44" s="13">
        <f t="shared" si="0"/>
        <v>196.06760320220201</v>
      </c>
      <c r="J44" s="51"/>
      <c r="K44" s="31"/>
      <c r="L44" s="11"/>
      <c r="M44" s="11"/>
      <c r="N44" s="12"/>
      <c r="O44" s="25"/>
      <c r="P44" s="44"/>
      <c r="Q44" s="44"/>
      <c r="R44" s="13"/>
      <c r="S44" s="51"/>
      <c r="T44" s="14"/>
    </row>
    <row r="45" spans="1:20" x14ac:dyDescent="0.25">
      <c r="A45" s="55" t="s">
        <v>8</v>
      </c>
      <c r="B45" s="1">
        <v>36</v>
      </c>
      <c r="C45" s="11">
        <f t="shared" si="1"/>
        <v>9999.4477633122769</v>
      </c>
      <c r="D45" s="11">
        <f t="shared" si="2"/>
        <v>10199.436718578523</v>
      </c>
      <c r="E45" s="12"/>
      <c r="F45" s="25">
        <f>D45/C9</f>
        <v>2.0398873437157046</v>
      </c>
      <c r="G45" s="42">
        <f>F49-F44</f>
        <v>0.20815011095239733</v>
      </c>
      <c r="H45" s="42">
        <f>G45/5</f>
        <v>4.1630022190479468E-2</v>
      </c>
      <c r="I45" s="13">
        <f t="shared" si="0"/>
        <v>199.98895526624619</v>
      </c>
      <c r="J45" s="50">
        <f>I45+I46+I47+I48+I49</f>
        <v>1040.7505547619858</v>
      </c>
      <c r="K45" s="31"/>
      <c r="L45" s="11"/>
      <c r="M45" s="11"/>
      <c r="N45" s="12"/>
      <c r="O45" s="25"/>
      <c r="P45" s="42"/>
      <c r="Q45" s="42"/>
      <c r="R45" s="13"/>
      <c r="S45" s="50"/>
      <c r="T45" s="14"/>
    </row>
    <row r="46" spans="1:20" x14ac:dyDescent="0.25">
      <c r="A46" s="55"/>
      <c r="B46" s="1">
        <v>37</v>
      </c>
      <c r="C46" s="11">
        <f t="shared" si="1"/>
        <v>10199.436718578523</v>
      </c>
      <c r="D46" s="11">
        <f t="shared" si="2"/>
        <v>10403.425452950094</v>
      </c>
      <c r="E46" s="12"/>
      <c r="F46" s="25">
        <f>D46/C9</f>
        <v>2.0806850905900189</v>
      </c>
      <c r="G46" s="43"/>
      <c r="H46" s="43"/>
      <c r="I46" s="13">
        <f t="shared" si="0"/>
        <v>203.9887343715709</v>
      </c>
      <c r="J46" s="51"/>
      <c r="K46" s="31"/>
      <c r="L46" s="11"/>
      <c r="M46" s="11"/>
      <c r="N46" s="12"/>
      <c r="O46" s="25"/>
      <c r="P46" s="43"/>
      <c r="Q46" s="43"/>
      <c r="R46" s="13"/>
      <c r="S46" s="51"/>
      <c r="T46" s="14"/>
    </row>
    <row r="47" spans="1:20" x14ac:dyDescent="0.25">
      <c r="A47" s="55"/>
      <c r="B47" s="1">
        <v>38</v>
      </c>
      <c r="C47" s="11">
        <f t="shared" si="1"/>
        <v>10403.425452950094</v>
      </c>
      <c r="D47" s="11">
        <f t="shared" si="2"/>
        <v>10611.493962009095</v>
      </c>
      <c r="E47" s="12"/>
      <c r="F47" s="25">
        <f>D47/C9</f>
        <v>2.1222987924018191</v>
      </c>
      <c r="G47" s="43"/>
      <c r="H47" s="43"/>
      <c r="I47" s="13">
        <f t="shared" si="0"/>
        <v>208.06850905900137</v>
      </c>
      <c r="J47" s="51"/>
      <c r="K47" s="31"/>
      <c r="L47" s="11"/>
      <c r="M47" s="11"/>
      <c r="N47" s="12"/>
      <c r="O47" s="25"/>
      <c r="P47" s="43"/>
      <c r="Q47" s="43"/>
      <c r="R47" s="13"/>
      <c r="S47" s="51"/>
      <c r="T47" s="14"/>
    </row>
    <row r="48" spans="1:20" x14ac:dyDescent="0.25">
      <c r="A48" s="55"/>
      <c r="B48" s="1">
        <v>39</v>
      </c>
      <c r="C48" s="11">
        <f t="shared" si="1"/>
        <v>10611.493962009095</v>
      </c>
      <c r="D48" s="11">
        <f t="shared" si="2"/>
        <v>10823.723841249277</v>
      </c>
      <c r="E48" s="12"/>
      <c r="F48" s="25">
        <f>D48/C9</f>
        <v>2.1647447682498555</v>
      </c>
      <c r="G48" s="43"/>
      <c r="H48" s="43"/>
      <c r="I48" s="13">
        <f t="shared" si="0"/>
        <v>212.22987924018162</v>
      </c>
      <c r="J48" s="51"/>
      <c r="K48" s="31"/>
      <c r="L48" s="11"/>
      <c r="M48" s="11"/>
      <c r="N48" s="12"/>
      <c r="O48" s="25"/>
      <c r="P48" s="43"/>
      <c r="Q48" s="43"/>
      <c r="R48" s="13"/>
      <c r="S48" s="51"/>
      <c r="T48" s="14"/>
    </row>
    <row r="49" spans="1:20" x14ac:dyDescent="0.25">
      <c r="A49" s="55"/>
      <c r="B49" s="1">
        <v>40</v>
      </c>
      <c r="C49" s="11">
        <f t="shared" si="1"/>
        <v>10823.723841249277</v>
      </c>
      <c r="D49" s="11">
        <f t="shared" si="2"/>
        <v>11040.198318074263</v>
      </c>
      <c r="E49" s="12"/>
      <c r="F49" s="25">
        <f>D49/C9</f>
        <v>2.2080396636148527</v>
      </c>
      <c r="G49" s="44"/>
      <c r="H49" s="44"/>
      <c r="I49" s="13">
        <f t="shared" si="0"/>
        <v>216.47447682498569</v>
      </c>
      <c r="J49" s="51"/>
      <c r="K49" s="31"/>
      <c r="L49" s="11"/>
      <c r="M49" s="11"/>
      <c r="N49" s="12"/>
      <c r="O49" s="25"/>
      <c r="P49" s="44"/>
      <c r="Q49" s="44"/>
      <c r="R49" s="13"/>
      <c r="S49" s="51"/>
      <c r="T49" s="14"/>
    </row>
    <row r="50" spans="1:20" x14ac:dyDescent="0.25">
      <c r="A50" s="55" t="s">
        <v>9</v>
      </c>
      <c r="B50" s="1">
        <v>41</v>
      </c>
      <c r="C50" s="11">
        <f t="shared" si="1"/>
        <v>11040.198318074263</v>
      </c>
      <c r="D50" s="11">
        <f t="shared" si="2"/>
        <v>11261.002284435748</v>
      </c>
      <c r="E50" s="12"/>
      <c r="F50" s="25">
        <f>D50/C9</f>
        <v>2.2522004568871496</v>
      </c>
      <c r="G50" s="42">
        <f>F54-F49</f>
        <v>0.22981454168649185</v>
      </c>
      <c r="H50" s="42">
        <f>G50/5</f>
        <v>4.5962908337298367E-2</v>
      </c>
      <c r="I50" s="13">
        <f t="shared" si="0"/>
        <v>220.80396636148544</v>
      </c>
      <c r="J50" s="50">
        <f>I50+I51+I52+I53+I54</f>
        <v>1149.072708432459</v>
      </c>
      <c r="K50" s="31"/>
      <c r="L50" s="11"/>
      <c r="M50" s="11"/>
      <c r="N50" s="12"/>
      <c r="O50" s="25"/>
      <c r="P50" s="42"/>
      <c r="Q50" s="42"/>
      <c r="R50" s="13"/>
      <c r="S50" s="50"/>
      <c r="T50" s="14"/>
    </row>
    <row r="51" spans="1:20" x14ac:dyDescent="0.25">
      <c r="A51" s="55"/>
      <c r="B51" s="1">
        <v>42</v>
      </c>
      <c r="C51" s="11">
        <f t="shared" si="1"/>
        <v>11261.002284435748</v>
      </c>
      <c r="D51" s="11">
        <f t="shared" si="2"/>
        <v>11486.222330124463</v>
      </c>
      <c r="E51" s="12"/>
      <c r="F51" s="25">
        <f>D51/C9</f>
        <v>2.2972444660248925</v>
      </c>
      <c r="G51" s="43"/>
      <c r="H51" s="43"/>
      <c r="I51" s="13">
        <f t="shared" si="0"/>
        <v>225.22004568871489</v>
      </c>
      <c r="J51" s="51"/>
      <c r="K51" s="31"/>
      <c r="L51" s="11"/>
      <c r="M51" s="11"/>
      <c r="N51" s="12"/>
      <c r="O51" s="25"/>
      <c r="P51" s="43"/>
      <c r="Q51" s="43"/>
      <c r="R51" s="13"/>
      <c r="S51" s="51"/>
      <c r="T51" s="14"/>
    </row>
    <row r="52" spans="1:20" x14ac:dyDescent="0.25">
      <c r="A52" s="55"/>
      <c r="B52" s="1">
        <v>43</v>
      </c>
      <c r="C52" s="11">
        <f t="shared" si="1"/>
        <v>11486.222330124463</v>
      </c>
      <c r="D52" s="11">
        <f t="shared" si="2"/>
        <v>11715.946776726953</v>
      </c>
      <c r="E52" s="12"/>
      <c r="F52" s="25">
        <f>D52/C9</f>
        <v>2.3431893553453906</v>
      </c>
      <c r="G52" s="43"/>
      <c r="H52" s="43"/>
      <c r="I52" s="13">
        <f t="shared" si="0"/>
        <v>229.72444660248948</v>
      </c>
      <c r="J52" s="51"/>
      <c r="K52" s="31"/>
      <c r="L52" s="11"/>
      <c r="M52" s="11"/>
      <c r="N52" s="12"/>
      <c r="O52" s="25"/>
      <c r="P52" s="43"/>
      <c r="Q52" s="43"/>
      <c r="R52" s="13"/>
      <c r="S52" s="51"/>
      <c r="T52" s="14"/>
    </row>
    <row r="53" spans="1:20" x14ac:dyDescent="0.25">
      <c r="A53" s="55"/>
      <c r="B53" s="1">
        <v>44</v>
      </c>
      <c r="C53" s="11">
        <f t="shared" si="1"/>
        <v>11715.946776726953</v>
      </c>
      <c r="D53" s="11">
        <f t="shared" si="2"/>
        <v>11950.265712261491</v>
      </c>
      <c r="E53" s="12"/>
      <c r="F53" s="25">
        <f>D53/C9</f>
        <v>2.3900531424522984</v>
      </c>
      <c r="G53" s="43"/>
      <c r="H53" s="43"/>
      <c r="I53" s="13">
        <f t="shared" si="0"/>
        <v>234.31893553453847</v>
      </c>
      <c r="J53" s="51"/>
      <c r="K53" s="31"/>
      <c r="L53" s="11"/>
      <c r="M53" s="11"/>
      <c r="N53" s="12"/>
      <c r="O53" s="25"/>
      <c r="P53" s="43"/>
      <c r="Q53" s="43"/>
      <c r="R53" s="13"/>
      <c r="S53" s="51"/>
      <c r="T53" s="14"/>
    </row>
    <row r="54" spans="1:20" x14ac:dyDescent="0.25">
      <c r="A54" s="55"/>
      <c r="B54" s="1">
        <v>45</v>
      </c>
      <c r="C54" s="11">
        <f t="shared" si="1"/>
        <v>11950.265712261491</v>
      </c>
      <c r="D54" s="11">
        <f t="shared" si="2"/>
        <v>12189.271026506722</v>
      </c>
      <c r="E54" s="12"/>
      <c r="F54" s="25">
        <f>D54/C9</f>
        <v>2.4378542053013446</v>
      </c>
      <c r="G54" s="44"/>
      <c r="H54" s="44"/>
      <c r="I54" s="13">
        <f t="shared" si="0"/>
        <v>239.00531424523069</v>
      </c>
      <c r="J54" s="51"/>
      <c r="K54" s="31"/>
      <c r="L54" s="11"/>
      <c r="M54" s="11"/>
      <c r="N54" s="12"/>
      <c r="O54" s="25"/>
      <c r="P54" s="44"/>
      <c r="Q54" s="44"/>
      <c r="R54" s="13"/>
      <c r="S54" s="51"/>
      <c r="T54" s="14"/>
    </row>
    <row r="55" spans="1:20" x14ac:dyDescent="0.25">
      <c r="A55" s="55" t="s">
        <v>10</v>
      </c>
      <c r="B55" s="1">
        <v>46</v>
      </c>
      <c r="C55" s="11">
        <f t="shared" si="1"/>
        <v>12189.271026506722</v>
      </c>
      <c r="D55" s="11">
        <f t="shared" si="2"/>
        <v>12433.056447036857</v>
      </c>
      <c r="E55" s="12"/>
      <c r="F55" s="25">
        <f>D55/C9</f>
        <v>2.4866112894073713</v>
      </c>
      <c r="G55" s="42">
        <f>F59-F54</f>
        <v>0.2537338237722615</v>
      </c>
      <c r="H55" s="42">
        <f>G55/5</f>
        <v>5.0746764754452299E-2</v>
      </c>
      <c r="I55" s="13">
        <f t="shared" si="0"/>
        <v>243.78542053013553</v>
      </c>
      <c r="J55" s="50">
        <f>I55+I56+I57+I58+I59</f>
        <v>1268.6691188613095</v>
      </c>
      <c r="K55" s="31"/>
      <c r="L55" s="11"/>
      <c r="M55" s="11"/>
      <c r="N55" s="12"/>
      <c r="O55" s="25"/>
      <c r="P55" s="42"/>
      <c r="Q55" s="42"/>
      <c r="R55" s="13"/>
      <c r="S55" s="50"/>
      <c r="T55" s="14"/>
    </row>
    <row r="56" spans="1:20" x14ac:dyDescent="0.25">
      <c r="A56" s="55"/>
      <c r="B56" s="1">
        <v>47</v>
      </c>
      <c r="C56" s="11">
        <f t="shared" si="1"/>
        <v>12433.056447036857</v>
      </c>
      <c r="D56" s="11">
        <f t="shared" si="2"/>
        <v>12681.717575977595</v>
      </c>
      <c r="E56" s="12"/>
      <c r="F56" s="25">
        <f>D56/C9</f>
        <v>2.5363435151955187</v>
      </c>
      <c r="G56" s="43"/>
      <c r="H56" s="43"/>
      <c r="I56" s="13">
        <f t="shared" si="0"/>
        <v>248.6611289407374</v>
      </c>
      <c r="J56" s="51"/>
      <c r="K56" s="31"/>
      <c r="L56" s="11"/>
      <c r="M56" s="11"/>
      <c r="N56" s="12"/>
      <c r="O56" s="25"/>
      <c r="P56" s="43"/>
      <c r="Q56" s="43"/>
      <c r="R56" s="13"/>
      <c r="S56" s="51"/>
      <c r="T56" s="14"/>
    </row>
    <row r="57" spans="1:20" x14ac:dyDescent="0.25">
      <c r="A57" s="55"/>
      <c r="B57" s="1">
        <v>48</v>
      </c>
      <c r="C57" s="11">
        <f t="shared" si="1"/>
        <v>12681.717575977595</v>
      </c>
      <c r="D57" s="11">
        <f t="shared" si="2"/>
        <v>12935.351927497146</v>
      </c>
      <c r="E57" s="12"/>
      <c r="F57" s="25">
        <f>D57/C9</f>
        <v>2.587070385499429</v>
      </c>
      <c r="G57" s="43"/>
      <c r="H57" s="43"/>
      <c r="I57" s="13">
        <f t="shared" si="0"/>
        <v>253.63435151955127</v>
      </c>
      <c r="J57" s="51"/>
      <c r="K57" s="31"/>
      <c r="L57" s="11"/>
      <c r="M57" s="11"/>
      <c r="N57" s="12"/>
      <c r="O57" s="25"/>
      <c r="P57" s="43"/>
      <c r="Q57" s="43"/>
      <c r="R57" s="13"/>
      <c r="S57" s="51"/>
      <c r="T57" s="14"/>
    </row>
    <row r="58" spans="1:20" x14ac:dyDescent="0.25">
      <c r="A58" s="55"/>
      <c r="B58" s="1">
        <v>49</v>
      </c>
      <c r="C58" s="11">
        <f t="shared" si="1"/>
        <v>12935.351927497146</v>
      </c>
      <c r="D58" s="11">
        <f t="shared" si="2"/>
        <v>13194.058966047089</v>
      </c>
      <c r="E58" s="12"/>
      <c r="F58" s="25">
        <f>D58/C9</f>
        <v>2.6388117932094177</v>
      </c>
      <c r="G58" s="43"/>
      <c r="H58" s="43"/>
      <c r="I58" s="13">
        <f t="shared" si="0"/>
        <v>258.70703854994281</v>
      </c>
      <c r="J58" s="51"/>
      <c r="K58" s="31"/>
      <c r="L58" s="11"/>
      <c r="M58" s="11"/>
      <c r="N58" s="12"/>
      <c r="O58" s="25"/>
      <c r="P58" s="43"/>
      <c r="Q58" s="43"/>
      <c r="R58" s="13"/>
      <c r="S58" s="51"/>
      <c r="T58" s="14"/>
    </row>
    <row r="59" spans="1:20" x14ac:dyDescent="0.25">
      <c r="A59" s="55"/>
      <c r="B59" s="1">
        <v>50</v>
      </c>
      <c r="C59" s="11">
        <f t="shared" si="1"/>
        <v>13194.058966047089</v>
      </c>
      <c r="D59" s="11">
        <f t="shared" si="2"/>
        <v>13457.940145368031</v>
      </c>
      <c r="E59" s="12"/>
      <c r="F59" s="25">
        <f>D59/C9</f>
        <v>2.6915880290736061</v>
      </c>
      <c r="G59" s="44"/>
      <c r="H59" s="44"/>
      <c r="I59" s="13">
        <f t="shared" si="0"/>
        <v>263.88117932094246</v>
      </c>
      <c r="J59" s="51"/>
      <c r="K59" s="31"/>
      <c r="L59" s="11"/>
      <c r="M59" s="11"/>
      <c r="N59" s="12"/>
      <c r="O59" s="25"/>
      <c r="P59" s="44"/>
      <c r="Q59" s="44"/>
      <c r="R59" s="13"/>
      <c r="S59" s="51"/>
      <c r="T59" s="14"/>
    </row>
    <row r="60" spans="1:20" x14ac:dyDescent="0.25">
      <c r="A60" s="55" t="s">
        <v>11</v>
      </c>
      <c r="B60" s="1">
        <v>51</v>
      </c>
      <c r="C60" s="11">
        <f t="shared" si="1"/>
        <v>13457.940145368031</v>
      </c>
      <c r="D60" s="11">
        <f t="shared" si="2"/>
        <v>13727.098948275392</v>
      </c>
      <c r="E60" s="12"/>
      <c r="F60" s="25">
        <f>D60/C9</f>
        <v>2.7454197896550783</v>
      </c>
      <c r="G60" s="42">
        <f>F64-F59</f>
        <v>0.28014264394948585</v>
      </c>
      <c r="H60" s="42">
        <f>G60/5</f>
        <v>5.602852878989717E-2</v>
      </c>
      <c r="I60" s="13">
        <f t="shared" si="0"/>
        <v>269.15880290736095</v>
      </c>
      <c r="J60" s="50">
        <f>I60+I61+I62+I63+I64</f>
        <v>1400.7132197474293</v>
      </c>
      <c r="K60" s="31"/>
      <c r="L60" s="11"/>
      <c r="M60" s="11"/>
      <c r="N60" s="12"/>
      <c r="O60" s="25"/>
      <c r="P60" s="42"/>
      <c r="Q60" s="42"/>
      <c r="R60" s="13"/>
      <c r="S60" s="50"/>
      <c r="T60" s="14"/>
    </row>
    <row r="61" spans="1:20" x14ac:dyDescent="0.25">
      <c r="A61" s="55"/>
      <c r="B61" s="1">
        <v>52</v>
      </c>
      <c r="C61" s="11">
        <f t="shared" si="1"/>
        <v>13727.098948275392</v>
      </c>
      <c r="D61" s="11">
        <f t="shared" si="2"/>
        <v>14001.6409272409</v>
      </c>
      <c r="E61" s="12"/>
      <c r="F61" s="25">
        <f>D61/C9</f>
        <v>2.8003281854481799</v>
      </c>
      <c r="G61" s="43"/>
      <c r="H61" s="43"/>
      <c r="I61" s="13">
        <f t="shared" si="0"/>
        <v>274.54197896550795</v>
      </c>
      <c r="J61" s="51"/>
      <c r="K61" s="31"/>
      <c r="L61" s="11"/>
      <c r="M61" s="11"/>
      <c r="N61" s="12"/>
      <c r="O61" s="25"/>
      <c r="P61" s="43"/>
      <c r="Q61" s="43"/>
      <c r="R61" s="13"/>
      <c r="S61" s="51"/>
      <c r="T61" s="14"/>
    </row>
    <row r="62" spans="1:20" x14ac:dyDescent="0.25">
      <c r="A62" s="55"/>
      <c r="B62" s="1">
        <v>53</v>
      </c>
      <c r="C62" s="11">
        <f t="shared" si="1"/>
        <v>14001.6409272409</v>
      </c>
      <c r="D62" s="11">
        <f t="shared" si="2"/>
        <v>14281.673745785718</v>
      </c>
      <c r="E62" s="12"/>
      <c r="F62" s="25">
        <f>D62/C9</f>
        <v>2.8563347491571438</v>
      </c>
      <c r="G62" s="43"/>
      <c r="H62" s="43"/>
      <c r="I62" s="13">
        <f t="shared" si="0"/>
        <v>280.03281854481793</v>
      </c>
      <c r="J62" s="51"/>
      <c r="K62" s="31"/>
      <c r="L62" s="11"/>
      <c r="M62" s="11"/>
      <c r="N62" s="12"/>
      <c r="O62" s="25"/>
      <c r="P62" s="43"/>
      <c r="Q62" s="43"/>
      <c r="R62" s="13"/>
      <c r="S62" s="51"/>
      <c r="T62" s="14"/>
    </row>
    <row r="63" spans="1:20" x14ac:dyDescent="0.25">
      <c r="A63" s="55"/>
      <c r="B63" s="1">
        <v>54</v>
      </c>
      <c r="C63" s="11">
        <f t="shared" si="1"/>
        <v>14281.673745785718</v>
      </c>
      <c r="D63" s="11">
        <f t="shared" si="2"/>
        <v>14567.307220701432</v>
      </c>
      <c r="E63" s="12"/>
      <c r="F63" s="25">
        <f>D63/C9</f>
        <v>2.9134614441402862</v>
      </c>
      <c r="G63" s="43"/>
      <c r="H63" s="43"/>
      <c r="I63" s="13">
        <f t="shared" si="0"/>
        <v>285.63347491571403</v>
      </c>
      <c r="J63" s="51"/>
      <c r="K63" s="31"/>
      <c r="L63" s="11"/>
      <c r="M63" s="11"/>
      <c r="N63" s="12"/>
      <c r="O63" s="25"/>
      <c r="P63" s="43"/>
      <c r="Q63" s="43"/>
      <c r="R63" s="13"/>
      <c r="S63" s="51"/>
      <c r="T63" s="14"/>
    </row>
    <row r="64" spans="1:20" x14ac:dyDescent="0.25">
      <c r="A64" s="55"/>
      <c r="B64" s="1">
        <v>55</v>
      </c>
      <c r="C64" s="11">
        <f t="shared" si="1"/>
        <v>14567.307220701432</v>
      </c>
      <c r="D64" s="11">
        <f t="shared" si="2"/>
        <v>14858.65336511546</v>
      </c>
      <c r="E64" s="12"/>
      <c r="F64" s="25">
        <f>D64/C9</f>
        <v>2.9717306730230919</v>
      </c>
      <c r="G64" s="44"/>
      <c r="H64" s="44"/>
      <c r="I64" s="13">
        <f t="shared" si="0"/>
        <v>291.34614441402846</v>
      </c>
      <c r="J64" s="51"/>
      <c r="K64" s="31"/>
      <c r="L64" s="11"/>
      <c r="M64" s="11"/>
      <c r="N64" s="12"/>
      <c r="O64" s="25"/>
      <c r="P64" s="44"/>
      <c r="Q64" s="44"/>
      <c r="R64" s="13"/>
      <c r="S64" s="51"/>
      <c r="T64" s="14"/>
    </row>
    <row r="65" spans="1:20" x14ac:dyDescent="0.25">
      <c r="A65" s="55" t="s">
        <v>12</v>
      </c>
      <c r="B65" s="1">
        <v>56</v>
      </c>
      <c r="C65" s="11">
        <f t="shared" si="1"/>
        <v>14858.65336511546</v>
      </c>
      <c r="D65" s="11">
        <f t="shared" si="2"/>
        <v>15155.826432417771</v>
      </c>
      <c r="E65" s="12"/>
      <c r="F65" s="25">
        <f t="shared" ref="F65" si="3">D65/C10</f>
        <v>3.0311652864835543</v>
      </c>
      <c r="G65" s="42">
        <f>F69-F64</f>
        <v>0.30930011534232049</v>
      </c>
      <c r="H65" s="42">
        <f>G65/5</f>
        <v>6.1860023068464096E-2</v>
      </c>
      <c r="I65" s="13">
        <f t="shared" si="0"/>
        <v>297.1730673023103</v>
      </c>
      <c r="J65" s="50">
        <f>I65+I66+I67+I68+I69</f>
        <v>1546.5005767116018</v>
      </c>
      <c r="K65" s="31"/>
      <c r="L65" s="11"/>
      <c r="M65" s="11"/>
      <c r="N65" s="12"/>
      <c r="O65" s="25"/>
      <c r="P65" s="42"/>
      <c r="Q65" s="42"/>
      <c r="R65" s="13"/>
      <c r="S65" s="50"/>
      <c r="T65" s="14"/>
    </row>
    <row r="66" spans="1:20" x14ac:dyDescent="0.25">
      <c r="A66" s="55"/>
      <c r="B66" s="1">
        <v>57</v>
      </c>
      <c r="C66" s="11">
        <f t="shared" si="1"/>
        <v>15155.826432417771</v>
      </c>
      <c r="D66" s="11">
        <f t="shared" si="2"/>
        <v>15458.942961066126</v>
      </c>
      <c r="E66" s="12"/>
      <c r="F66" s="25">
        <f>D66/C9</f>
        <v>3.0917885922132253</v>
      </c>
      <c r="G66" s="43"/>
      <c r="H66" s="43"/>
      <c r="I66" s="13">
        <f t="shared" si="0"/>
        <v>303.1165286483556</v>
      </c>
      <c r="J66" s="51"/>
      <c r="K66" s="31"/>
      <c r="L66" s="11"/>
      <c r="M66" s="11"/>
      <c r="N66" s="12"/>
      <c r="O66" s="25"/>
      <c r="P66" s="43"/>
      <c r="Q66" s="43"/>
      <c r="R66" s="13"/>
      <c r="S66" s="51"/>
      <c r="T66" s="14"/>
    </row>
    <row r="67" spans="1:20" x14ac:dyDescent="0.25">
      <c r="A67" s="55"/>
      <c r="B67" s="1">
        <v>58</v>
      </c>
      <c r="C67" s="11">
        <f t="shared" si="1"/>
        <v>15458.942961066126</v>
      </c>
      <c r="D67" s="11">
        <f t="shared" si="2"/>
        <v>15768.12182028745</v>
      </c>
      <c r="E67" s="12"/>
      <c r="F67" s="25">
        <f>D67/C9</f>
        <v>3.1536243640574901</v>
      </c>
      <c r="G67" s="43"/>
      <c r="H67" s="43"/>
      <c r="I67" s="13">
        <f t="shared" si="0"/>
        <v>309.17885922132336</v>
      </c>
      <c r="J67" s="51"/>
      <c r="K67" s="31"/>
      <c r="L67" s="11"/>
      <c r="M67" s="11"/>
      <c r="N67" s="12"/>
      <c r="O67" s="25"/>
      <c r="P67" s="43"/>
      <c r="Q67" s="43"/>
      <c r="R67" s="13"/>
      <c r="S67" s="51"/>
      <c r="T67" s="14"/>
    </row>
    <row r="68" spans="1:20" x14ac:dyDescent="0.25">
      <c r="A68" s="55"/>
      <c r="B68" s="1">
        <v>59</v>
      </c>
      <c r="C68" s="11">
        <f t="shared" si="1"/>
        <v>15768.12182028745</v>
      </c>
      <c r="D68" s="11">
        <f t="shared" si="2"/>
        <v>16083.484256693198</v>
      </c>
      <c r="E68" s="12"/>
      <c r="F68" s="25">
        <f>D68/C9</f>
        <v>3.2166968513386398</v>
      </c>
      <c r="G68" s="43"/>
      <c r="H68" s="43"/>
      <c r="I68" s="13">
        <f t="shared" si="0"/>
        <v>315.36243640574867</v>
      </c>
      <c r="J68" s="51"/>
      <c r="K68" s="31"/>
      <c r="L68" s="11"/>
      <c r="M68" s="11"/>
      <c r="N68" s="12"/>
      <c r="O68" s="25"/>
      <c r="P68" s="43"/>
      <c r="Q68" s="43"/>
      <c r="R68" s="13"/>
      <c r="S68" s="51"/>
      <c r="T68" s="14"/>
    </row>
    <row r="69" spans="1:20" x14ac:dyDescent="0.25">
      <c r="A69" s="55"/>
      <c r="B69" s="1">
        <v>60</v>
      </c>
      <c r="C69" s="11">
        <f t="shared" si="1"/>
        <v>16083.484256693198</v>
      </c>
      <c r="D69" s="11">
        <f t="shared" si="2"/>
        <v>16405.153941827062</v>
      </c>
      <c r="E69" s="12"/>
      <c r="F69" s="25">
        <f>D69/C9</f>
        <v>3.2810307883654124</v>
      </c>
      <c r="G69" s="44"/>
      <c r="H69" s="44"/>
      <c r="I69" s="13">
        <f t="shared" si="0"/>
        <v>321.66968513386382</v>
      </c>
      <c r="J69" s="51"/>
      <c r="K69" s="31"/>
      <c r="L69" s="11"/>
      <c r="M69" s="11"/>
      <c r="N69" s="12"/>
      <c r="O69" s="25"/>
      <c r="P69" s="44"/>
      <c r="Q69" s="44"/>
      <c r="R69" s="13"/>
      <c r="S69" s="51"/>
      <c r="T69" s="14"/>
    </row>
    <row r="70" spans="1:20" x14ac:dyDescent="0.25">
      <c r="A70" s="55" t="s">
        <v>13</v>
      </c>
      <c r="B70" s="1">
        <v>61</v>
      </c>
      <c r="C70" s="11">
        <f t="shared" si="1"/>
        <v>16405.153941827062</v>
      </c>
      <c r="D70" s="11">
        <f t="shared" si="2"/>
        <v>16733.257020663605</v>
      </c>
      <c r="E70" s="12"/>
      <c r="F70" s="25">
        <f>D70/C9</f>
        <v>3.3466514041327211</v>
      </c>
      <c r="G70" s="42">
        <f>F74-F69</f>
        <v>0.34149231977700278</v>
      </c>
      <c r="H70" s="42">
        <f t="shared" ref="H70" si="4">G70/5</f>
        <v>6.8298463955400554E-2</v>
      </c>
      <c r="I70" s="13">
        <f t="shared" si="0"/>
        <v>328.10307883654241</v>
      </c>
      <c r="J70" s="50">
        <f>I70+I71+I72+I73+I74</f>
        <v>1707.4615988850128</v>
      </c>
      <c r="K70" s="31"/>
      <c r="L70" s="11"/>
      <c r="M70" s="11"/>
      <c r="N70" s="12"/>
      <c r="O70" s="25"/>
      <c r="P70" s="42"/>
      <c r="Q70" s="42"/>
      <c r="R70" s="13"/>
      <c r="S70" s="50"/>
      <c r="T70" s="14"/>
    </row>
    <row r="71" spans="1:20" x14ac:dyDescent="0.25">
      <c r="A71" s="55"/>
      <c r="B71" s="1">
        <v>62</v>
      </c>
      <c r="C71" s="11">
        <f t="shared" si="1"/>
        <v>16733.257020663605</v>
      </c>
      <c r="D71" s="11">
        <f t="shared" si="2"/>
        <v>17067.922161076876</v>
      </c>
      <c r="E71" s="12"/>
      <c r="F71" s="25">
        <f>D71/C9</f>
        <v>3.4135844322153752</v>
      </c>
      <c r="G71" s="43"/>
      <c r="H71" s="43"/>
      <c r="I71" s="13">
        <f t="shared" si="0"/>
        <v>334.66514041327173</v>
      </c>
      <c r="J71" s="51"/>
      <c r="K71" s="31"/>
      <c r="L71" s="11"/>
      <c r="M71" s="11"/>
      <c r="N71" s="12"/>
      <c r="O71" s="25"/>
      <c r="P71" s="43"/>
      <c r="Q71" s="43"/>
      <c r="R71" s="13"/>
      <c r="S71" s="51"/>
      <c r="T71" s="14"/>
    </row>
    <row r="72" spans="1:20" x14ac:dyDescent="0.25">
      <c r="A72" s="55"/>
      <c r="B72" s="1">
        <v>63</v>
      </c>
      <c r="C72" s="11">
        <f t="shared" si="1"/>
        <v>17067.922161076876</v>
      </c>
      <c r="D72" s="11">
        <f t="shared" si="2"/>
        <v>17409.280604298416</v>
      </c>
      <c r="E72" s="12"/>
      <c r="F72" s="25">
        <f>D72/C9</f>
        <v>3.4818561208596832</v>
      </c>
      <c r="G72" s="43"/>
      <c r="H72" s="43"/>
      <c r="I72" s="13">
        <f t="shared" si="0"/>
        <v>341.35844322153935</v>
      </c>
      <c r="J72" s="51"/>
      <c r="K72" s="31"/>
      <c r="L72" s="11"/>
      <c r="M72" s="11"/>
      <c r="N72" s="12"/>
      <c r="O72" s="25"/>
      <c r="P72" s="43"/>
      <c r="Q72" s="43"/>
      <c r="R72" s="13"/>
      <c r="S72" s="51"/>
      <c r="T72" s="14"/>
    </row>
    <row r="73" spans="1:20" x14ac:dyDescent="0.25">
      <c r="A73" s="55"/>
      <c r="B73" s="1">
        <v>64</v>
      </c>
      <c r="C73" s="11">
        <f t="shared" si="1"/>
        <v>17409.280604298416</v>
      </c>
      <c r="D73" s="11">
        <f t="shared" si="2"/>
        <v>17757.466216384386</v>
      </c>
      <c r="E73" s="12"/>
      <c r="F73" s="25">
        <f>D73/C9</f>
        <v>3.5514932432768771</v>
      </c>
      <c r="G73" s="43"/>
      <c r="H73" s="43"/>
      <c r="I73" s="13">
        <f t="shared" si="0"/>
        <v>348.18561208597021</v>
      </c>
      <c r="J73" s="51"/>
      <c r="K73" s="31"/>
      <c r="L73" s="11"/>
      <c r="M73" s="11"/>
      <c r="N73" s="12"/>
      <c r="O73" s="25"/>
      <c r="P73" s="43"/>
      <c r="Q73" s="43"/>
      <c r="R73" s="13"/>
      <c r="S73" s="51"/>
      <c r="T73" s="14"/>
    </row>
    <row r="74" spans="1:20" x14ac:dyDescent="0.25">
      <c r="A74" s="55"/>
      <c r="B74" s="1">
        <v>65</v>
      </c>
      <c r="C74" s="11">
        <f t="shared" si="1"/>
        <v>17757.466216384386</v>
      </c>
      <c r="D74" s="11">
        <f t="shared" si="2"/>
        <v>18112.615540712075</v>
      </c>
      <c r="E74" s="12"/>
      <c r="F74" s="25">
        <f>D74/C9</f>
        <v>3.6225231081424152</v>
      </c>
      <c r="G74" s="44"/>
      <c r="H74" s="44"/>
      <c r="I74" s="13">
        <f t="shared" ref="I74:I137" si="5">D74-C74</f>
        <v>355.1493243276891</v>
      </c>
      <c r="J74" s="51"/>
      <c r="K74" s="31"/>
      <c r="L74" s="11"/>
      <c r="M74" s="11"/>
      <c r="N74" s="12"/>
      <c r="O74" s="25"/>
      <c r="P74" s="44"/>
      <c r="Q74" s="44"/>
      <c r="R74" s="13"/>
      <c r="S74" s="51"/>
      <c r="T74" s="14"/>
    </row>
    <row r="75" spans="1:20" x14ac:dyDescent="0.25">
      <c r="A75" s="55" t="s">
        <v>14</v>
      </c>
      <c r="B75" s="1">
        <v>66</v>
      </c>
      <c r="C75" s="11">
        <f t="shared" si="1"/>
        <v>18112.615540712075</v>
      </c>
      <c r="D75" s="11">
        <f t="shared" si="2"/>
        <v>18474.867851526316</v>
      </c>
      <c r="E75" s="12"/>
      <c r="F75" s="25">
        <f>D75/C9</f>
        <v>3.6949735703052631</v>
      </c>
      <c r="G75" s="42">
        <f>F79-F74</f>
        <v>0.37703511470602313</v>
      </c>
      <c r="H75" s="42">
        <f t="shared" ref="H75" si="6">G75/5</f>
        <v>7.5407022941204632E-2</v>
      </c>
      <c r="I75" s="13">
        <f t="shared" si="5"/>
        <v>362.25231081424135</v>
      </c>
      <c r="J75" s="50">
        <f>I75+I76+I77+I78+I79</f>
        <v>1885.1755735301158</v>
      </c>
      <c r="K75" s="31"/>
      <c r="L75" s="11"/>
      <c r="M75" s="11"/>
      <c r="N75" s="12"/>
      <c r="O75" s="25"/>
      <c r="P75" s="42"/>
      <c r="Q75" s="42"/>
      <c r="R75" s="13"/>
      <c r="S75" s="50"/>
      <c r="T75" s="14"/>
    </row>
    <row r="76" spans="1:20" x14ac:dyDescent="0.25">
      <c r="A76" s="55"/>
      <c r="B76" s="1">
        <v>67</v>
      </c>
      <c r="C76" s="11">
        <f t="shared" ref="C76:C139" si="7">D75</f>
        <v>18474.867851526316</v>
      </c>
      <c r="D76" s="11">
        <f t="shared" ref="D76:D139" si="8">C76*(1+$E$8)</f>
        <v>18844.365208556843</v>
      </c>
      <c r="E76" s="12"/>
      <c r="F76" s="25">
        <f>D76/C9</f>
        <v>3.7688730417113687</v>
      </c>
      <c r="G76" s="43"/>
      <c r="H76" s="43"/>
      <c r="I76" s="13">
        <f t="shared" si="5"/>
        <v>369.49735703052647</v>
      </c>
      <c r="J76" s="51"/>
      <c r="K76" s="31"/>
      <c r="L76" s="11"/>
      <c r="M76" s="11"/>
      <c r="N76" s="12"/>
      <c r="O76" s="25"/>
      <c r="P76" s="43"/>
      <c r="Q76" s="43"/>
      <c r="R76" s="13"/>
      <c r="S76" s="51"/>
      <c r="T76" s="14"/>
    </row>
    <row r="77" spans="1:20" x14ac:dyDescent="0.25">
      <c r="A77" s="55"/>
      <c r="B77" s="1">
        <v>68</v>
      </c>
      <c r="C77" s="11">
        <f t="shared" si="7"/>
        <v>18844.365208556843</v>
      </c>
      <c r="D77" s="11">
        <f t="shared" si="8"/>
        <v>19221.252512727981</v>
      </c>
      <c r="E77" s="12"/>
      <c r="F77" s="25">
        <f>D77/C9</f>
        <v>3.844250502545596</v>
      </c>
      <c r="G77" s="43"/>
      <c r="H77" s="43"/>
      <c r="I77" s="13">
        <f t="shared" si="5"/>
        <v>376.88730417113766</v>
      </c>
      <c r="J77" s="51"/>
      <c r="K77" s="31"/>
      <c r="L77" s="11"/>
      <c r="M77" s="11"/>
      <c r="N77" s="12"/>
      <c r="O77" s="25"/>
      <c r="P77" s="43"/>
      <c r="Q77" s="43"/>
      <c r="R77" s="13"/>
      <c r="S77" s="51"/>
      <c r="T77" s="14"/>
    </row>
    <row r="78" spans="1:20" x14ac:dyDescent="0.25">
      <c r="A78" s="55"/>
      <c r="B78" s="1">
        <v>69</v>
      </c>
      <c r="C78" s="11">
        <f t="shared" si="7"/>
        <v>19221.252512727981</v>
      </c>
      <c r="D78" s="11">
        <f t="shared" si="8"/>
        <v>19605.677562982539</v>
      </c>
      <c r="E78" s="12"/>
      <c r="F78" s="25">
        <f>D78/C9</f>
        <v>3.9211355125965079</v>
      </c>
      <c r="G78" s="43"/>
      <c r="H78" s="43"/>
      <c r="I78" s="13">
        <f t="shared" si="5"/>
        <v>384.4250502545583</v>
      </c>
      <c r="J78" s="51"/>
      <c r="K78" s="31"/>
      <c r="L78" s="11"/>
      <c r="M78" s="11"/>
      <c r="N78" s="12"/>
      <c r="O78" s="25"/>
      <c r="P78" s="43"/>
      <c r="Q78" s="43"/>
      <c r="R78" s="13"/>
      <c r="S78" s="51"/>
      <c r="T78" s="14"/>
    </row>
    <row r="79" spans="1:20" x14ac:dyDescent="0.25">
      <c r="A79" s="55"/>
      <c r="B79" s="1">
        <v>70</v>
      </c>
      <c r="C79" s="11">
        <f t="shared" si="7"/>
        <v>19605.677562982539</v>
      </c>
      <c r="D79" s="11">
        <f t="shared" si="8"/>
        <v>19997.791114242191</v>
      </c>
      <c r="E79" s="12"/>
      <c r="F79" s="25">
        <f>D79/C9</f>
        <v>3.9995582228484383</v>
      </c>
      <c r="G79" s="44"/>
      <c r="H79" s="44"/>
      <c r="I79" s="13">
        <f t="shared" si="5"/>
        <v>392.11355125965201</v>
      </c>
      <c r="J79" s="51"/>
      <c r="K79" s="31"/>
      <c r="L79" s="11"/>
      <c r="M79" s="11"/>
      <c r="N79" s="12"/>
      <c r="O79" s="25"/>
      <c r="P79" s="44"/>
      <c r="Q79" s="44"/>
      <c r="R79" s="13"/>
      <c r="S79" s="51"/>
      <c r="T79" s="14"/>
    </row>
    <row r="80" spans="1:20" x14ac:dyDescent="0.25">
      <c r="A80" s="55" t="s">
        <v>15</v>
      </c>
      <c r="B80" s="1">
        <v>71</v>
      </c>
      <c r="C80" s="11">
        <f t="shared" si="7"/>
        <v>19997.791114242191</v>
      </c>
      <c r="D80" s="11">
        <f t="shared" si="8"/>
        <v>20397.746936527034</v>
      </c>
      <c r="E80" s="12"/>
      <c r="F80" s="25">
        <f>D80/C9</f>
        <v>4.0795493873054065</v>
      </c>
      <c r="G80" s="42">
        <f>F84-F79</f>
        <v>0.41627723227923008</v>
      </c>
      <c r="H80" s="42">
        <f t="shared" ref="H80" si="9">G80/5</f>
        <v>8.3255446455846011E-2</v>
      </c>
      <c r="I80" s="13">
        <f t="shared" si="5"/>
        <v>399.95582228484272</v>
      </c>
      <c r="J80" s="50">
        <f>I80+I81+I82+I83+I84</f>
        <v>2081.386161396149</v>
      </c>
      <c r="K80" s="31"/>
      <c r="L80" s="11"/>
      <c r="M80" s="11"/>
      <c r="N80" s="12"/>
      <c r="O80" s="25"/>
      <c r="P80" s="42"/>
      <c r="Q80" s="42"/>
      <c r="R80" s="13"/>
      <c r="S80" s="50"/>
      <c r="T80" s="14"/>
    </row>
    <row r="81" spans="1:20" x14ac:dyDescent="0.25">
      <c r="A81" s="55"/>
      <c r="B81" s="1">
        <v>72</v>
      </c>
      <c r="C81" s="11">
        <f t="shared" si="7"/>
        <v>20397.746936527034</v>
      </c>
      <c r="D81" s="11">
        <f t="shared" si="8"/>
        <v>20805.701875257575</v>
      </c>
      <c r="E81" s="12"/>
      <c r="F81" s="25">
        <f>D81/C9</f>
        <v>4.1611403750515148</v>
      </c>
      <c r="G81" s="43"/>
      <c r="H81" s="43"/>
      <c r="I81" s="13">
        <f t="shared" si="5"/>
        <v>407.95493873054147</v>
      </c>
      <c r="J81" s="51"/>
      <c r="K81" s="31"/>
      <c r="L81" s="11"/>
      <c r="M81" s="11"/>
      <c r="N81" s="12"/>
      <c r="O81" s="25"/>
      <c r="P81" s="43"/>
      <c r="Q81" s="43"/>
      <c r="R81" s="13"/>
      <c r="S81" s="51"/>
      <c r="T81" s="14"/>
    </row>
    <row r="82" spans="1:20" x14ac:dyDescent="0.25">
      <c r="A82" s="55"/>
      <c r="B82" s="1">
        <v>73</v>
      </c>
      <c r="C82" s="11">
        <f t="shared" si="7"/>
        <v>20805.701875257575</v>
      </c>
      <c r="D82" s="11">
        <f t="shared" si="8"/>
        <v>21221.815912762726</v>
      </c>
      <c r="E82" s="12"/>
      <c r="F82" s="25">
        <f>D82/C9</f>
        <v>4.2443631825525454</v>
      </c>
      <c r="G82" s="43"/>
      <c r="H82" s="43"/>
      <c r="I82" s="13">
        <f t="shared" si="5"/>
        <v>416.11403750515092</v>
      </c>
      <c r="J82" s="51"/>
      <c r="K82" s="31"/>
      <c r="L82" s="11"/>
      <c r="M82" s="11"/>
      <c r="N82" s="12"/>
      <c r="O82" s="25"/>
      <c r="P82" s="43"/>
      <c r="Q82" s="43"/>
      <c r="R82" s="13"/>
      <c r="S82" s="51"/>
      <c r="T82" s="14"/>
    </row>
    <row r="83" spans="1:20" x14ac:dyDescent="0.25">
      <c r="A83" s="55"/>
      <c r="B83" s="1">
        <v>74</v>
      </c>
      <c r="C83" s="11">
        <f t="shared" si="7"/>
        <v>21221.815912762726</v>
      </c>
      <c r="D83" s="11">
        <f t="shared" si="8"/>
        <v>21646.252231017981</v>
      </c>
      <c r="E83" s="12"/>
      <c r="F83" s="25">
        <f>D83/C9</f>
        <v>4.3292504462035959</v>
      </c>
      <c r="G83" s="43"/>
      <c r="H83" s="43"/>
      <c r="I83" s="13">
        <f t="shared" si="5"/>
        <v>424.43631825525517</v>
      </c>
      <c r="J83" s="51"/>
      <c r="K83" s="31"/>
      <c r="L83" s="11"/>
      <c r="M83" s="11"/>
      <c r="N83" s="12"/>
      <c r="O83" s="25"/>
      <c r="P83" s="43"/>
      <c r="Q83" s="43"/>
      <c r="R83" s="13"/>
      <c r="S83" s="51"/>
      <c r="T83" s="14"/>
    </row>
    <row r="84" spans="1:20" x14ac:dyDescent="0.25">
      <c r="A84" s="55"/>
      <c r="B84" s="1">
        <v>75</v>
      </c>
      <c r="C84" s="11">
        <f t="shared" si="7"/>
        <v>21646.252231017981</v>
      </c>
      <c r="D84" s="11">
        <f t="shared" si="8"/>
        <v>22079.17727563834</v>
      </c>
      <c r="E84" s="12"/>
      <c r="F84" s="25">
        <f>D84/C9</f>
        <v>4.4158354551276684</v>
      </c>
      <c r="G84" s="44"/>
      <c r="H84" s="44"/>
      <c r="I84" s="13">
        <f t="shared" si="5"/>
        <v>432.92504462035868</v>
      </c>
      <c r="J84" s="51"/>
      <c r="K84" s="31"/>
      <c r="L84" s="11"/>
      <c r="M84" s="11"/>
      <c r="N84" s="12"/>
      <c r="O84" s="25"/>
      <c r="P84" s="44"/>
      <c r="Q84" s="44"/>
      <c r="R84" s="13"/>
      <c r="S84" s="51"/>
      <c r="T84" s="14"/>
    </row>
    <row r="85" spans="1:20" x14ac:dyDescent="0.25">
      <c r="A85" s="55" t="s">
        <v>16</v>
      </c>
      <c r="B85" s="1">
        <v>76</v>
      </c>
      <c r="C85" s="11">
        <f t="shared" si="7"/>
        <v>22079.17727563834</v>
      </c>
      <c r="D85" s="11">
        <f t="shared" si="8"/>
        <v>22520.760821151107</v>
      </c>
      <c r="E85" s="12"/>
      <c r="F85" s="25">
        <f>D85/C9</f>
        <v>4.5041521642302218</v>
      </c>
      <c r="G85" s="42">
        <f>F89-F84</f>
        <v>0.45960370096872438</v>
      </c>
      <c r="H85" s="42">
        <f t="shared" ref="H85" si="10">G85/5</f>
        <v>9.1920740193744882E-2</v>
      </c>
      <c r="I85" s="13">
        <f t="shared" si="5"/>
        <v>441.58354551276716</v>
      </c>
      <c r="J85" s="50">
        <f>I85+I86+I87+I88+I89</f>
        <v>2298.0185048436251</v>
      </c>
      <c r="K85" s="31"/>
      <c r="L85" s="11"/>
      <c r="M85" s="11"/>
      <c r="N85" s="12"/>
      <c r="O85" s="25"/>
      <c r="P85" s="42"/>
      <c r="Q85" s="42"/>
      <c r="R85" s="13"/>
      <c r="S85" s="50"/>
      <c r="T85" s="14"/>
    </row>
    <row r="86" spans="1:20" x14ac:dyDescent="0.25">
      <c r="A86" s="55"/>
      <c r="B86" s="1">
        <v>77</v>
      </c>
      <c r="C86" s="11">
        <f t="shared" si="7"/>
        <v>22520.760821151107</v>
      </c>
      <c r="D86" s="11">
        <f t="shared" si="8"/>
        <v>22971.176037574129</v>
      </c>
      <c r="E86" s="12"/>
      <c r="F86" s="25">
        <f>D86/C9</f>
        <v>4.5942352075148261</v>
      </c>
      <c r="G86" s="43"/>
      <c r="H86" s="43"/>
      <c r="I86" s="13">
        <f t="shared" si="5"/>
        <v>450.41521642302177</v>
      </c>
      <c r="J86" s="51"/>
      <c r="K86" s="31"/>
      <c r="L86" s="11"/>
      <c r="M86" s="11"/>
      <c r="N86" s="12"/>
      <c r="O86" s="25"/>
      <c r="P86" s="43"/>
      <c r="Q86" s="43"/>
      <c r="R86" s="13"/>
      <c r="S86" s="51"/>
      <c r="T86" s="14"/>
    </row>
    <row r="87" spans="1:20" x14ac:dyDescent="0.25">
      <c r="A87" s="55"/>
      <c r="B87" s="1">
        <v>78</v>
      </c>
      <c r="C87" s="11">
        <f t="shared" si="7"/>
        <v>22971.176037574129</v>
      </c>
      <c r="D87" s="11">
        <f t="shared" si="8"/>
        <v>23430.599558325612</v>
      </c>
      <c r="E87" s="12"/>
      <c r="F87" s="25">
        <f>D87/C9</f>
        <v>4.6861199116651227</v>
      </c>
      <c r="G87" s="43"/>
      <c r="H87" s="43"/>
      <c r="I87" s="13">
        <f t="shared" si="5"/>
        <v>459.42352075148301</v>
      </c>
      <c r="J87" s="51"/>
      <c r="K87" s="31"/>
      <c r="L87" s="11"/>
      <c r="M87" s="11"/>
      <c r="N87" s="12"/>
      <c r="O87" s="25"/>
      <c r="P87" s="43"/>
      <c r="Q87" s="43"/>
      <c r="R87" s="13"/>
      <c r="S87" s="51"/>
      <c r="T87" s="14"/>
    </row>
    <row r="88" spans="1:20" x14ac:dyDescent="0.25">
      <c r="A88" s="55"/>
      <c r="B88" s="1">
        <v>79</v>
      </c>
      <c r="C88" s="11">
        <f t="shared" si="7"/>
        <v>23430.599558325612</v>
      </c>
      <c r="D88" s="11">
        <f t="shared" si="8"/>
        <v>23899.211549492124</v>
      </c>
      <c r="E88" s="12"/>
      <c r="F88" s="25">
        <f>D88/C9</f>
        <v>4.7798423098984246</v>
      </c>
      <c r="G88" s="43"/>
      <c r="H88" s="43"/>
      <c r="I88" s="13">
        <f t="shared" si="5"/>
        <v>468.61199116651187</v>
      </c>
      <c r="J88" s="51"/>
      <c r="K88" s="31"/>
      <c r="L88" s="11"/>
      <c r="M88" s="11"/>
      <c r="N88" s="12"/>
      <c r="O88" s="25"/>
      <c r="P88" s="43"/>
      <c r="Q88" s="43"/>
      <c r="R88" s="13"/>
      <c r="S88" s="51"/>
      <c r="T88" s="14"/>
    </row>
    <row r="89" spans="1:20" x14ac:dyDescent="0.25">
      <c r="A89" s="55"/>
      <c r="B89" s="1">
        <v>80</v>
      </c>
      <c r="C89" s="11">
        <f t="shared" si="7"/>
        <v>23899.211549492124</v>
      </c>
      <c r="D89" s="11">
        <f t="shared" si="8"/>
        <v>24377.195780481965</v>
      </c>
      <c r="E89" s="12"/>
      <c r="F89" s="25">
        <f>D89/C9</f>
        <v>4.8754391560963928</v>
      </c>
      <c r="G89" s="44"/>
      <c r="H89" s="44"/>
      <c r="I89" s="13">
        <f t="shared" si="5"/>
        <v>477.98423098984131</v>
      </c>
      <c r="J89" s="51"/>
      <c r="K89" s="31"/>
      <c r="L89" s="11"/>
      <c r="M89" s="11"/>
      <c r="N89" s="12"/>
      <c r="O89" s="25"/>
      <c r="P89" s="44"/>
      <c r="Q89" s="44"/>
      <c r="R89" s="13"/>
      <c r="S89" s="51"/>
      <c r="T89" s="14"/>
    </row>
    <row r="90" spans="1:20" x14ac:dyDescent="0.25">
      <c r="A90" s="55" t="s">
        <v>17</v>
      </c>
      <c r="B90" s="1">
        <v>81</v>
      </c>
      <c r="C90" s="11">
        <f t="shared" si="7"/>
        <v>24377.195780481965</v>
      </c>
      <c r="D90" s="11">
        <f t="shared" si="8"/>
        <v>24864.739696091605</v>
      </c>
      <c r="E90" s="12"/>
      <c r="F90" s="25">
        <f>D90/C9</f>
        <v>4.9729479392183213</v>
      </c>
      <c r="G90" s="42">
        <f>F94-F89</f>
        <v>0.50743962331924397</v>
      </c>
      <c r="H90" s="42">
        <f t="shared" ref="H90" si="11">G90/5</f>
        <v>0.10148792466384879</v>
      </c>
      <c r="I90" s="13">
        <f t="shared" si="5"/>
        <v>487.54391560963995</v>
      </c>
      <c r="J90" s="50">
        <f>I90+I91+I92+I93+I94</f>
        <v>2537.198116596217</v>
      </c>
      <c r="K90" s="31"/>
      <c r="L90" s="11"/>
      <c r="M90" s="11"/>
      <c r="N90" s="12"/>
      <c r="O90" s="25"/>
      <c r="P90" s="42"/>
      <c r="Q90" s="42"/>
      <c r="R90" s="13"/>
      <c r="S90" s="50"/>
      <c r="T90" s="14"/>
    </row>
    <row r="91" spans="1:20" x14ac:dyDescent="0.25">
      <c r="A91" s="55"/>
      <c r="B91" s="1">
        <v>82</v>
      </c>
      <c r="C91" s="11">
        <f t="shared" si="7"/>
        <v>24864.739696091605</v>
      </c>
      <c r="D91" s="11">
        <f t="shared" si="8"/>
        <v>25362.034490013437</v>
      </c>
      <c r="E91" s="12"/>
      <c r="F91" s="25">
        <f>D91/C9</f>
        <v>5.0724068980026873</v>
      </c>
      <c r="G91" s="43"/>
      <c r="H91" s="43"/>
      <c r="I91" s="13">
        <f t="shared" si="5"/>
        <v>497.29479392183202</v>
      </c>
      <c r="J91" s="51"/>
      <c r="K91" s="31"/>
      <c r="L91" s="11"/>
      <c r="M91" s="11"/>
      <c r="N91" s="12"/>
      <c r="O91" s="25"/>
      <c r="P91" s="43"/>
      <c r="Q91" s="43"/>
      <c r="R91" s="13"/>
      <c r="S91" s="51"/>
      <c r="T91" s="14"/>
    </row>
    <row r="92" spans="1:20" x14ac:dyDescent="0.25">
      <c r="A92" s="55"/>
      <c r="B92" s="1">
        <v>83</v>
      </c>
      <c r="C92" s="11">
        <f t="shared" si="7"/>
        <v>25362.034490013437</v>
      </c>
      <c r="D92" s="11">
        <f t="shared" si="8"/>
        <v>25869.275179813707</v>
      </c>
      <c r="E92" s="12"/>
      <c r="F92" s="25">
        <f>D92/C9</f>
        <v>5.1738550359627418</v>
      </c>
      <c r="G92" s="43"/>
      <c r="H92" s="43"/>
      <c r="I92" s="13">
        <f t="shared" si="5"/>
        <v>507.24068980027005</v>
      </c>
      <c r="J92" s="51"/>
      <c r="K92" s="31"/>
      <c r="L92" s="11"/>
      <c r="M92" s="11"/>
      <c r="N92" s="12"/>
      <c r="O92" s="25"/>
      <c r="P92" s="43"/>
      <c r="Q92" s="43"/>
      <c r="R92" s="13"/>
      <c r="S92" s="51"/>
      <c r="T92" s="14"/>
    </row>
    <row r="93" spans="1:20" x14ac:dyDescent="0.25">
      <c r="A93" s="55"/>
      <c r="B93" s="1">
        <v>84</v>
      </c>
      <c r="C93" s="11">
        <f t="shared" si="7"/>
        <v>25869.275179813707</v>
      </c>
      <c r="D93" s="11">
        <f t="shared" si="8"/>
        <v>26386.66068340998</v>
      </c>
      <c r="E93" s="12"/>
      <c r="F93" s="25">
        <f>D93/C9</f>
        <v>5.2773321366819959</v>
      </c>
      <c r="G93" s="43"/>
      <c r="H93" s="43"/>
      <c r="I93" s="13">
        <f t="shared" si="5"/>
        <v>517.38550359627334</v>
      </c>
      <c r="J93" s="51"/>
      <c r="K93" s="31"/>
      <c r="L93" s="11"/>
      <c r="M93" s="11"/>
      <c r="N93" s="12"/>
      <c r="O93" s="25"/>
      <c r="P93" s="43"/>
      <c r="Q93" s="43"/>
      <c r="R93" s="13"/>
      <c r="S93" s="51"/>
      <c r="T93" s="14"/>
    </row>
    <row r="94" spans="1:20" x14ac:dyDescent="0.25">
      <c r="A94" s="55"/>
      <c r="B94" s="1">
        <v>85</v>
      </c>
      <c r="C94" s="11">
        <f t="shared" si="7"/>
        <v>26386.66068340998</v>
      </c>
      <c r="D94" s="11">
        <f t="shared" si="8"/>
        <v>26914.393897078182</v>
      </c>
      <c r="E94" s="12"/>
      <c r="F94" s="25">
        <f>D94/C9</f>
        <v>5.3828787794156367</v>
      </c>
      <c r="G94" s="44"/>
      <c r="H94" s="44"/>
      <c r="I94" s="13">
        <f t="shared" si="5"/>
        <v>527.73321366820164</v>
      </c>
      <c r="J94" s="51"/>
      <c r="K94" s="31"/>
      <c r="L94" s="11"/>
      <c r="M94" s="11"/>
      <c r="N94" s="12"/>
      <c r="O94" s="25"/>
      <c r="P94" s="44"/>
      <c r="Q94" s="44"/>
      <c r="R94" s="13"/>
      <c r="S94" s="51"/>
      <c r="T94" s="14"/>
    </row>
    <row r="95" spans="1:20" x14ac:dyDescent="0.25">
      <c r="A95" s="55" t="s">
        <v>18</v>
      </c>
      <c r="B95" s="1">
        <v>86</v>
      </c>
      <c r="C95" s="11">
        <f t="shared" si="7"/>
        <v>26914.393897078182</v>
      </c>
      <c r="D95" s="11">
        <f t="shared" si="8"/>
        <v>27452.681775019744</v>
      </c>
      <c r="E95" s="12"/>
      <c r="F95" s="25">
        <f>D95/C9</f>
        <v>5.4905363550039485</v>
      </c>
      <c r="G95" s="42">
        <f>F99-F94</f>
        <v>0.56025434688981512</v>
      </c>
      <c r="H95" s="42">
        <f t="shared" ref="H95" si="12">G95/5</f>
        <v>0.11205086937796302</v>
      </c>
      <c r="I95" s="13">
        <f t="shared" si="5"/>
        <v>538.28787794156233</v>
      </c>
      <c r="J95" s="50">
        <f>I95+I96+I97+I98+I99</f>
        <v>2801.2717344490775</v>
      </c>
      <c r="K95" s="31"/>
      <c r="L95" s="11"/>
      <c r="M95" s="11"/>
      <c r="N95" s="12"/>
      <c r="O95" s="25"/>
      <c r="P95" s="42"/>
      <c r="Q95" s="42"/>
      <c r="R95" s="13"/>
      <c r="S95" s="50"/>
      <c r="T95" s="14"/>
    </row>
    <row r="96" spans="1:20" x14ac:dyDescent="0.25">
      <c r="A96" s="55"/>
      <c r="B96" s="1">
        <v>87</v>
      </c>
      <c r="C96" s="11">
        <f t="shared" si="7"/>
        <v>27452.681775019744</v>
      </c>
      <c r="D96" s="11">
        <f t="shared" si="8"/>
        <v>28001.735410520141</v>
      </c>
      <c r="E96" s="12"/>
      <c r="F96" s="25">
        <f>D96/C9</f>
        <v>5.6003470821040287</v>
      </c>
      <c r="G96" s="43"/>
      <c r="H96" s="43"/>
      <c r="I96" s="13">
        <f t="shared" si="5"/>
        <v>549.05363550039692</v>
      </c>
      <c r="J96" s="51"/>
      <c r="K96" s="31"/>
      <c r="L96" s="11"/>
      <c r="M96" s="11"/>
      <c r="N96" s="12"/>
      <c r="O96" s="25"/>
      <c r="P96" s="43"/>
      <c r="Q96" s="43"/>
      <c r="R96" s="13"/>
      <c r="S96" s="51"/>
      <c r="T96" s="14"/>
    </row>
    <row r="97" spans="1:20" x14ac:dyDescent="0.25">
      <c r="A97" s="55"/>
      <c r="B97" s="1">
        <v>88</v>
      </c>
      <c r="C97" s="11">
        <f t="shared" si="7"/>
        <v>28001.735410520141</v>
      </c>
      <c r="D97" s="11">
        <f t="shared" si="8"/>
        <v>28561.770118730543</v>
      </c>
      <c r="E97" s="12"/>
      <c r="F97" s="25">
        <f>D97/C9</f>
        <v>5.7123540237461086</v>
      </c>
      <c r="G97" s="43"/>
      <c r="H97" s="43"/>
      <c r="I97" s="13">
        <f t="shared" si="5"/>
        <v>560.03470821040173</v>
      </c>
      <c r="J97" s="51"/>
      <c r="K97" s="31"/>
      <c r="L97" s="11"/>
      <c r="M97" s="11"/>
      <c r="N97" s="12"/>
      <c r="O97" s="25"/>
      <c r="P97" s="43"/>
      <c r="Q97" s="43"/>
      <c r="R97" s="13"/>
      <c r="S97" s="51"/>
      <c r="T97" s="14"/>
    </row>
    <row r="98" spans="1:20" x14ac:dyDescent="0.25">
      <c r="A98" s="55"/>
      <c r="B98" s="1">
        <v>89</v>
      </c>
      <c r="C98" s="11">
        <f t="shared" si="7"/>
        <v>28561.770118730543</v>
      </c>
      <c r="D98" s="11">
        <f t="shared" si="8"/>
        <v>29133.005521105155</v>
      </c>
      <c r="E98" s="12"/>
      <c r="F98" s="25">
        <f>D98/C9</f>
        <v>5.8266011042210311</v>
      </c>
      <c r="G98" s="43"/>
      <c r="H98" s="43"/>
      <c r="I98" s="13">
        <f t="shared" si="5"/>
        <v>571.23540237461202</v>
      </c>
      <c r="J98" s="51"/>
      <c r="K98" s="31"/>
      <c r="L98" s="11"/>
      <c r="M98" s="11"/>
      <c r="N98" s="12"/>
      <c r="O98" s="25"/>
      <c r="P98" s="43"/>
      <c r="Q98" s="43"/>
      <c r="R98" s="13"/>
      <c r="S98" s="51"/>
      <c r="T98" s="14"/>
    </row>
    <row r="99" spans="1:20" x14ac:dyDescent="0.25">
      <c r="A99" s="55"/>
      <c r="B99" s="1">
        <v>90</v>
      </c>
      <c r="C99" s="11">
        <f t="shared" si="7"/>
        <v>29133.005521105155</v>
      </c>
      <c r="D99" s="11">
        <f t="shared" si="8"/>
        <v>29715.665631527259</v>
      </c>
      <c r="E99" s="12"/>
      <c r="F99" s="25">
        <f>D99/C9</f>
        <v>5.9431331263054519</v>
      </c>
      <c r="G99" s="44"/>
      <c r="H99" s="44"/>
      <c r="I99" s="13">
        <f t="shared" si="5"/>
        <v>582.66011042210448</v>
      </c>
      <c r="J99" s="51"/>
      <c r="K99" s="31"/>
      <c r="L99" s="11"/>
      <c r="M99" s="11"/>
      <c r="N99" s="12"/>
      <c r="O99" s="25"/>
      <c r="P99" s="44"/>
      <c r="Q99" s="44"/>
      <c r="R99" s="13"/>
      <c r="S99" s="51"/>
      <c r="T99" s="14"/>
    </row>
    <row r="100" spans="1:20" x14ac:dyDescent="0.25">
      <c r="A100" s="55" t="s">
        <v>19</v>
      </c>
      <c r="B100" s="1">
        <v>91</v>
      </c>
      <c r="C100" s="11">
        <f t="shared" si="7"/>
        <v>29715.665631527259</v>
      </c>
      <c r="D100" s="11">
        <f t="shared" si="8"/>
        <v>30309.978944157807</v>
      </c>
      <c r="E100" s="12"/>
      <c r="F100" s="25">
        <f>D100/C9</f>
        <v>6.0619957888315614</v>
      </c>
      <c r="G100" s="42">
        <f>F104-F99</f>
        <v>0.61856606931039959</v>
      </c>
      <c r="H100" s="42">
        <f t="shared" ref="H100" si="13">G100/5</f>
        <v>0.12371321386207992</v>
      </c>
      <c r="I100" s="13">
        <f t="shared" si="5"/>
        <v>594.31331263054744</v>
      </c>
      <c r="J100" s="50">
        <f>I100+I101+I102+I103+I104</f>
        <v>3092.8303465519966</v>
      </c>
      <c r="K100" s="31"/>
      <c r="L100" s="11"/>
      <c r="M100" s="11"/>
      <c r="N100" s="12"/>
      <c r="O100" s="25"/>
      <c r="P100" s="42"/>
      <c r="Q100" s="42"/>
      <c r="R100" s="13"/>
      <c r="S100" s="50"/>
      <c r="T100" s="14"/>
    </row>
    <row r="101" spans="1:20" x14ac:dyDescent="0.25">
      <c r="A101" s="55"/>
      <c r="B101" s="1">
        <v>92</v>
      </c>
      <c r="C101" s="11">
        <f t="shared" si="7"/>
        <v>30309.978944157807</v>
      </c>
      <c r="D101" s="11">
        <f t="shared" si="8"/>
        <v>30916.178523040962</v>
      </c>
      <c r="E101" s="12"/>
      <c r="F101" s="25">
        <f>D101/C9</f>
        <v>6.1832357046081921</v>
      </c>
      <c r="G101" s="43"/>
      <c r="H101" s="43"/>
      <c r="I101" s="13">
        <f t="shared" si="5"/>
        <v>606.19957888315548</v>
      </c>
      <c r="J101" s="51"/>
      <c r="K101" s="31"/>
      <c r="L101" s="11"/>
      <c r="M101" s="11"/>
      <c r="N101" s="12"/>
      <c r="O101" s="25"/>
      <c r="P101" s="43"/>
      <c r="Q101" s="43"/>
      <c r="R101" s="13"/>
      <c r="S101" s="51"/>
      <c r="T101" s="14"/>
    </row>
    <row r="102" spans="1:20" x14ac:dyDescent="0.25">
      <c r="A102" s="55"/>
      <c r="B102" s="1">
        <v>93</v>
      </c>
      <c r="C102" s="11">
        <f t="shared" si="7"/>
        <v>30916.178523040962</v>
      </c>
      <c r="D102" s="11">
        <f t="shared" si="8"/>
        <v>31534.502093501782</v>
      </c>
      <c r="E102" s="12"/>
      <c r="F102" s="25">
        <f>D102/C9</f>
        <v>6.3069004187003568</v>
      </c>
      <c r="G102" s="43"/>
      <c r="H102" s="43"/>
      <c r="I102" s="13">
        <f t="shared" si="5"/>
        <v>618.32357046081961</v>
      </c>
      <c r="J102" s="51"/>
      <c r="K102" s="31"/>
      <c r="L102" s="11"/>
      <c r="M102" s="11"/>
      <c r="N102" s="12"/>
      <c r="O102" s="25"/>
      <c r="P102" s="43"/>
      <c r="Q102" s="43"/>
      <c r="R102" s="13"/>
      <c r="S102" s="51"/>
      <c r="T102" s="14"/>
    </row>
    <row r="103" spans="1:20" x14ac:dyDescent="0.25">
      <c r="A103" s="55"/>
      <c r="B103" s="1">
        <v>94</v>
      </c>
      <c r="C103" s="11">
        <f t="shared" si="7"/>
        <v>31534.502093501782</v>
      </c>
      <c r="D103" s="11">
        <f t="shared" si="8"/>
        <v>32165.192135371817</v>
      </c>
      <c r="E103" s="12"/>
      <c r="F103" s="25">
        <f>D103/C9</f>
        <v>6.4330384270743632</v>
      </c>
      <c r="G103" s="43"/>
      <c r="H103" s="43"/>
      <c r="I103" s="13">
        <f t="shared" si="5"/>
        <v>630.6900418700352</v>
      </c>
      <c r="J103" s="51"/>
      <c r="K103" s="31"/>
      <c r="L103" s="11"/>
      <c r="M103" s="11"/>
      <c r="N103" s="12"/>
      <c r="O103" s="25"/>
      <c r="P103" s="43"/>
      <c r="Q103" s="43"/>
      <c r="R103" s="13"/>
      <c r="S103" s="51"/>
      <c r="T103" s="14"/>
    </row>
    <row r="104" spans="1:20" x14ac:dyDescent="0.25">
      <c r="A104" s="55"/>
      <c r="B104" s="1">
        <v>95</v>
      </c>
      <c r="C104" s="11">
        <f>D103</f>
        <v>32165.192135371817</v>
      </c>
      <c r="D104" s="11">
        <f t="shared" si="8"/>
        <v>32808.495978079256</v>
      </c>
      <c r="E104" s="12"/>
      <c r="F104" s="25">
        <f>D104/C9</f>
        <v>6.5616991956158515</v>
      </c>
      <c r="G104" s="44"/>
      <c r="H104" s="44"/>
      <c r="I104" s="13">
        <f t="shared" si="5"/>
        <v>643.30384270743889</v>
      </c>
      <c r="J104" s="51"/>
      <c r="K104" s="31"/>
      <c r="L104" s="11"/>
      <c r="M104" s="11"/>
      <c r="N104" s="12"/>
      <c r="O104" s="25"/>
      <c r="P104" s="44"/>
      <c r="Q104" s="44"/>
      <c r="R104" s="13"/>
      <c r="S104" s="51"/>
      <c r="T104" s="14"/>
    </row>
    <row r="105" spans="1:20" x14ac:dyDescent="0.25">
      <c r="A105" s="55" t="s">
        <v>20</v>
      </c>
      <c r="B105" s="1">
        <v>96</v>
      </c>
      <c r="C105" s="11">
        <f t="shared" si="7"/>
        <v>32808.495978079256</v>
      </c>
      <c r="D105" s="11">
        <f t="shared" si="8"/>
        <v>33464.665897640843</v>
      </c>
      <c r="E105" s="12"/>
      <c r="F105" s="25">
        <f>D105/C9</f>
        <v>6.6929331795281684</v>
      </c>
      <c r="G105" s="42">
        <f>F109-F104</f>
        <v>0.68294692263649281</v>
      </c>
      <c r="H105" s="42">
        <f t="shared" ref="H105" si="14">G105/5</f>
        <v>0.13658938452729857</v>
      </c>
      <c r="I105" s="13">
        <f t="shared" si="5"/>
        <v>656.16991956158745</v>
      </c>
      <c r="J105" s="50">
        <f>I105+I106+I107+I108+I109</f>
        <v>3414.734613182467</v>
      </c>
      <c r="K105" s="31"/>
      <c r="L105" s="11"/>
      <c r="M105" s="11"/>
      <c r="N105" s="12"/>
      <c r="O105" s="25"/>
      <c r="P105" s="42"/>
      <c r="Q105" s="42"/>
      <c r="R105" s="13"/>
      <c r="S105" s="50"/>
      <c r="T105" s="14"/>
    </row>
    <row r="106" spans="1:20" x14ac:dyDescent="0.25">
      <c r="A106" s="55"/>
      <c r="B106" s="1">
        <v>97</v>
      </c>
      <c r="C106" s="11">
        <f t="shared" si="7"/>
        <v>33464.665897640843</v>
      </c>
      <c r="D106" s="11">
        <f t="shared" si="8"/>
        <v>34133.959215593663</v>
      </c>
      <c r="E106" s="12"/>
      <c r="F106" s="25">
        <f>D106/C9</f>
        <v>6.8267918431187322</v>
      </c>
      <c r="G106" s="43"/>
      <c r="H106" s="43"/>
      <c r="I106" s="13">
        <f t="shared" si="5"/>
        <v>669.29331795281905</v>
      </c>
      <c r="J106" s="51"/>
      <c r="K106" s="31"/>
      <c r="L106" s="11"/>
      <c r="M106" s="11"/>
      <c r="N106" s="12"/>
      <c r="O106" s="25"/>
      <c r="P106" s="43"/>
      <c r="Q106" s="43"/>
      <c r="R106" s="13"/>
      <c r="S106" s="51"/>
      <c r="T106" s="14"/>
    </row>
    <row r="107" spans="1:20" x14ac:dyDescent="0.25">
      <c r="A107" s="55"/>
      <c r="B107" s="1">
        <v>98</v>
      </c>
      <c r="C107" s="11">
        <f t="shared" si="7"/>
        <v>34133.959215593663</v>
      </c>
      <c r="D107" s="11">
        <f t="shared" si="8"/>
        <v>34816.63839990554</v>
      </c>
      <c r="E107" s="12"/>
      <c r="F107" s="25">
        <f>D107/C9</f>
        <v>6.9633276799811084</v>
      </c>
      <c r="G107" s="43"/>
      <c r="H107" s="43"/>
      <c r="I107" s="13">
        <f t="shared" si="5"/>
        <v>682.67918431187718</v>
      </c>
      <c r="J107" s="51"/>
      <c r="K107" s="31"/>
      <c r="L107" s="11"/>
      <c r="M107" s="11"/>
      <c r="N107" s="12"/>
      <c r="O107" s="25"/>
      <c r="P107" s="43"/>
      <c r="Q107" s="43"/>
      <c r="R107" s="13"/>
      <c r="S107" s="51"/>
      <c r="T107" s="14"/>
    </row>
    <row r="108" spans="1:20" x14ac:dyDescent="0.25">
      <c r="A108" s="55"/>
      <c r="B108" s="1">
        <v>99</v>
      </c>
      <c r="C108" s="11">
        <f t="shared" si="7"/>
        <v>34816.63839990554</v>
      </c>
      <c r="D108" s="11">
        <f t="shared" si="8"/>
        <v>35512.971167903648</v>
      </c>
      <c r="E108" s="12"/>
      <c r="F108" s="25">
        <f>D108/C9</f>
        <v>7.1025942335807297</v>
      </c>
      <c r="G108" s="43"/>
      <c r="H108" s="43"/>
      <c r="I108" s="13">
        <f t="shared" si="5"/>
        <v>696.33276799810847</v>
      </c>
      <c r="J108" s="51"/>
      <c r="K108" s="31"/>
      <c r="L108" s="11"/>
      <c r="M108" s="11"/>
      <c r="N108" s="12"/>
      <c r="O108" s="25"/>
      <c r="P108" s="43"/>
      <c r="Q108" s="43"/>
      <c r="R108" s="13"/>
      <c r="S108" s="51"/>
      <c r="T108" s="14"/>
    </row>
    <row r="109" spans="1:20" x14ac:dyDescent="0.25">
      <c r="A109" s="55"/>
      <c r="B109" s="1">
        <v>100</v>
      </c>
      <c r="C109" s="11">
        <f t="shared" si="7"/>
        <v>35512.971167903648</v>
      </c>
      <c r="D109" s="11">
        <f t="shared" si="8"/>
        <v>36223.230591261723</v>
      </c>
      <c r="E109" s="12"/>
      <c r="F109" s="25">
        <f>D109/C9</f>
        <v>7.2446461182523443</v>
      </c>
      <c r="G109" s="44"/>
      <c r="H109" s="44"/>
      <c r="I109" s="13">
        <f t="shared" si="5"/>
        <v>710.25942335807486</v>
      </c>
      <c r="J109" s="51"/>
      <c r="K109" s="31"/>
      <c r="L109" s="11"/>
      <c r="M109" s="11"/>
      <c r="N109" s="12"/>
      <c r="O109" s="25"/>
      <c r="P109" s="44"/>
      <c r="Q109" s="44"/>
      <c r="R109" s="13"/>
      <c r="S109" s="51"/>
      <c r="T109" s="14"/>
    </row>
    <row r="110" spans="1:20" x14ac:dyDescent="0.25">
      <c r="A110" s="55" t="s">
        <v>21</v>
      </c>
      <c r="B110" s="1">
        <v>101</v>
      </c>
      <c r="C110" s="11">
        <f t="shared" si="7"/>
        <v>36223.230591261723</v>
      </c>
      <c r="D110" s="11">
        <f t="shared" si="8"/>
        <v>36947.695203086958</v>
      </c>
      <c r="E110" s="12"/>
      <c r="F110" s="25">
        <f>D110/C9</f>
        <v>7.3895390406173913</v>
      </c>
      <c r="G110" s="42">
        <f>F114-F109</f>
        <v>0.75402858688746655</v>
      </c>
      <c r="H110" s="42">
        <f t="shared" ref="H110" si="15">G110/5</f>
        <v>0.15080571737749332</v>
      </c>
      <c r="I110" s="13">
        <f t="shared" si="5"/>
        <v>724.4646118252349</v>
      </c>
      <c r="J110" s="50">
        <f t="shared" ref="J110" si="16">I110+I111+I112+I113+I114</f>
        <v>3770.1429344373319</v>
      </c>
      <c r="K110" s="31"/>
      <c r="L110" s="11"/>
      <c r="M110" s="11"/>
      <c r="N110" s="12"/>
      <c r="O110" s="25"/>
      <c r="P110" s="42"/>
      <c r="Q110" s="42"/>
      <c r="R110" s="13"/>
      <c r="S110" s="50"/>
      <c r="T110" s="14"/>
    </row>
    <row r="111" spans="1:20" x14ac:dyDescent="0.25">
      <c r="A111" s="55"/>
      <c r="B111" s="1">
        <v>102</v>
      </c>
      <c r="C111" s="11">
        <f t="shared" si="7"/>
        <v>36947.695203086958</v>
      </c>
      <c r="D111" s="11">
        <f t="shared" si="8"/>
        <v>37686.649107148696</v>
      </c>
      <c r="E111" s="12"/>
      <c r="F111" s="25">
        <f>D111/C9</f>
        <v>7.5373298214297391</v>
      </c>
      <c r="G111" s="43"/>
      <c r="H111" s="43"/>
      <c r="I111" s="13">
        <f t="shared" si="5"/>
        <v>738.95390406173829</v>
      </c>
      <c r="J111" s="51"/>
      <c r="K111" s="31"/>
      <c r="L111" s="11"/>
      <c r="M111" s="11"/>
      <c r="N111" s="12"/>
      <c r="O111" s="25"/>
      <c r="P111" s="43"/>
      <c r="Q111" s="43"/>
      <c r="R111" s="13"/>
      <c r="S111" s="51"/>
      <c r="T111" s="14"/>
    </row>
    <row r="112" spans="1:20" x14ac:dyDescent="0.25">
      <c r="A112" s="55"/>
      <c r="B112" s="1">
        <v>103</v>
      </c>
      <c r="C112" s="11">
        <f t="shared" si="7"/>
        <v>37686.649107148696</v>
      </c>
      <c r="D112" s="11">
        <f t="shared" si="8"/>
        <v>38440.38208929167</v>
      </c>
      <c r="E112" s="12"/>
      <c r="F112" s="25">
        <f>D112/C9</f>
        <v>7.6880764178583343</v>
      </c>
      <c r="G112" s="43"/>
      <c r="H112" s="43"/>
      <c r="I112" s="13">
        <f t="shared" si="5"/>
        <v>753.73298214297392</v>
      </c>
      <c r="J112" s="51"/>
      <c r="K112" s="31"/>
      <c r="L112" s="11"/>
      <c r="M112" s="11"/>
      <c r="N112" s="12"/>
      <c r="O112" s="25"/>
      <c r="P112" s="43"/>
      <c r="Q112" s="43"/>
      <c r="R112" s="13"/>
      <c r="S112" s="51"/>
      <c r="T112" s="14"/>
    </row>
    <row r="113" spans="1:20" x14ac:dyDescent="0.25">
      <c r="A113" s="55"/>
      <c r="B113" s="1">
        <v>104</v>
      </c>
      <c r="C113" s="11">
        <f t="shared" si="7"/>
        <v>38440.38208929167</v>
      </c>
      <c r="D113" s="11">
        <f t="shared" si="8"/>
        <v>39209.189731077502</v>
      </c>
      <c r="E113" s="12"/>
      <c r="F113" s="25">
        <f>D113/C9</f>
        <v>7.8418379462155006</v>
      </c>
      <c r="G113" s="43"/>
      <c r="H113" s="43"/>
      <c r="I113" s="13">
        <f t="shared" si="5"/>
        <v>768.80764178583195</v>
      </c>
      <c r="J113" s="51"/>
      <c r="K113" s="31"/>
      <c r="L113" s="11"/>
      <c r="M113" s="11"/>
      <c r="N113" s="12"/>
      <c r="O113" s="25"/>
      <c r="P113" s="43"/>
      <c r="Q113" s="43"/>
      <c r="R113" s="13"/>
      <c r="S113" s="51"/>
      <c r="T113" s="14"/>
    </row>
    <row r="114" spans="1:20" x14ac:dyDescent="0.25">
      <c r="A114" s="55"/>
      <c r="B114" s="1">
        <v>105</v>
      </c>
      <c r="C114" s="11">
        <f t="shared" si="7"/>
        <v>39209.189731077502</v>
      </c>
      <c r="D114" s="11">
        <f t="shared" si="8"/>
        <v>39993.373525699055</v>
      </c>
      <c r="E114" s="12"/>
      <c r="F114" s="25">
        <f>D114/C9</f>
        <v>7.9986747051398108</v>
      </c>
      <c r="G114" s="44"/>
      <c r="H114" s="44"/>
      <c r="I114" s="13">
        <f t="shared" si="5"/>
        <v>784.18379462155281</v>
      </c>
      <c r="J114" s="51"/>
      <c r="K114" s="31"/>
      <c r="L114" s="11"/>
      <c r="M114" s="11"/>
      <c r="N114" s="12"/>
      <c r="O114" s="25"/>
      <c r="P114" s="44"/>
      <c r="Q114" s="44"/>
      <c r="R114" s="13"/>
      <c r="S114" s="51"/>
      <c r="T114" s="14"/>
    </row>
    <row r="115" spans="1:20" x14ac:dyDescent="0.25">
      <c r="A115" s="55" t="s">
        <v>22</v>
      </c>
      <c r="B115" s="1">
        <v>106</v>
      </c>
      <c r="C115" s="11">
        <f t="shared" si="7"/>
        <v>39993.373525699055</v>
      </c>
      <c r="D115" s="11">
        <f t="shared" si="8"/>
        <v>40793.240996213033</v>
      </c>
      <c r="E115" s="12"/>
      <c r="F115" s="25">
        <f>D115/C9</f>
        <v>8.1586481992426059</v>
      </c>
      <c r="G115" s="42">
        <f>F119-F114</f>
        <v>0.83250848784647324</v>
      </c>
      <c r="H115" s="42">
        <f t="shared" ref="H115" si="17">G115/5</f>
        <v>0.16650169756929464</v>
      </c>
      <c r="I115" s="13">
        <f t="shared" si="5"/>
        <v>799.86747051397833</v>
      </c>
      <c r="J115" s="50">
        <f t="shared" ref="J115" si="18">I115+I116+I117+I118+I119</f>
        <v>4162.5424392323694</v>
      </c>
      <c r="K115" s="31"/>
      <c r="L115" s="11"/>
      <c r="M115" s="11"/>
      <c r="N115" s="12"/>
      <c r="O115" s="25"/>
      <c r="P115" s="42"/>
      <c r="Q115" s="42"/>
      <c r="R115" s="13"/>
      <c r="S115" s="50"/>
      <c r="T115" s="14"/>
    </row>
    <row r="116" spans="1:20" x14ac:dyDescent="0.25">
      <c r="A116" s="55"/>
      <c r="B116" s="1">
        <v>107</v>
      </c>
      <c r="C116" s="11">
        <f t="shared" si="7"/>
        <v>40793.240996213033</v>
      </c>
      <c r="D116" s="11">
        <f t="shared" si="8"/>
        <v>41609.105816137293</v>
      </c>
      <c r="E116" s="12"/>
      <c r="F116" s="25">
        <f>D116/C9</f>
        <v>8.3218211632274581</v>
      </c>
      <c r="G116" s="43"/>
      <c r="H116" s="43"/>
      <c r="I116" s="13">
        <f t="shared" si="5"/>
        <v>815.86481992425979</v>
      </c>
      <c r="J116" s="51"/>
      <c r="K116" s="31"/>
      <c r="L116" s="11"/>
      <c r="M116" s="11"/>
      <c r="N116" s="12"/>
      <c r="O116" s="25"/>
      <c r="P116" s="43"/>
      <c r="Q116" s="43"/>
      <c r="R116" s="13"/>
      <c r="S116" s="51"/>
      <c r="T116" s="14"/>
    </row>
    <row r="117" spans="1:20" x14ac:dyDescent="0.25">
      <c r="A117" s="55"/>
      <c r="B117" s="1">
        <v>108</v>
      </c>
      <c r="C117" s="11">
        <f t="shared" si="7"/>
        <v>41609.105816137293</v>
      </c>
      <c r="D117" s="11">
        <f t="shared" si="8"/>
        <v>42441.287932460036</v>
      </c>
      <c r="E117" s="12"/>
      <c r="F117" s="25">
        <f>D117/C9</f>
        <v>8.4882575864920078</v>
      </c>
      <c r="G117" s="43"/>
      <c r="H117" s="43"/>
      <c r="I117" s="13">
        <f t="shared" si="5"/>
        <v>832.18211632274324</v>
      </c>
      <c r="J117" s="51"/>
      <c r="K117" s="31"/>
      <c r="L117" s="11"/>
      <c r="M117" s="11"/>
      <c r="N117" s="12"/>
      <c r="O117" s="25"/>
      <c r="P117" s="43"/>
      <c r="Q117" s="43"/>
      <c r="R117" s="13"/>
      <c r="S117" s="51"/>
      <c r="T117" s="14"/>
    </row>
    <row r="118" spans="1:20" x14ac:dyDescent="0.25">
      <c r="A118" s="55"/>
      <c r="B118" s="1">
        <v>109</v>
      </c>
      <c r="C118" s="11">
        <f t="shared" si="7"/>
        <v>42441.287932460036</v>
      </c>
      <c r="D118" s="11">
        <f t="shared" si="8"/>
        <v>43290.11369110924</v>
      </c>
      <c r="E118" s="12"/>
      <c r="F118" s="25">
        <f>D118/C9</f>
        <v>8.6580227382218471</v>
      </c>
      <c r="G118" s="43"/>
      <c r="H118" s="43"/>
      <c r="I118" s="13">
        <f t="shared" si="5"/>
        <v>848.82575864920364</v>
      </c>
      <c r="J118" s="51"/>
      <c r="K118" s="31"/>
      <c r="L118" s="11"/>
      <c r="M118" s="11"/>
      <c r="N118" s="12"/>
      <c r="O118" s="25"/>
      <c r="P118" s="43"/>
      <c r="Q118" s="43"/>
      <c r="R118" s="13"/>
      <c r="S118" s="51"/>
      <c r="T118" s="14"/>
    </row>
    <row r="119" spans="1:20" x14ac:dyDescent="0.25">
      <c r="A119" s="55"/>
      <c r="B119" s="1">
        <v>110</v>
      </c>
      <c r="C119" s="11">
        <f t="shared" si="7"/>
        <v>43290.11369110924</v>
      </c>
      <c r="D119" s="11">
        <f t="shared" si="8"/>
        <v>44155.915964931424</v>
      </c>
      <c r="E119" s="12"/>
      <c r="F119" s="25">
        <f>D119/C9</f>
        <v>8.8311831929862841</v>
      </c>
      <c r="G119" s="44"/>
      <c r="H119" s="44"/>
      <c r="I119" s="13">
        <f t="shared" si="5"/>
        <v>865.80227382218436</v>
      </c>
      <c r="J119" s="51"/>
      <c r="K119" s="31"/>
      <c r="L119" s="11"/>
      <c r="M119" s="11"/>
      <c r="N119" s="12"/>
      <c r="O119" s="25"/>
      <c r="P119" s="44"/>
      <c r="Q119" s="44"/>
      <c r="R119" s="13"/>
      <c r="S119" s="51"/>
      <c r="T119" s="14"/>
    </row>
    <row r="120" spans="1:20" x14ac:dyDescent="0.25">
      <c r="A120" s="55" t="s">
        <v>23</v>
      </c>
      <c r="B120" s="1">
        <v>111</v>
      </c>
      <c r="C120" s="11">
        <f t="shared" si="7"/>
        <v>44155.915964931424</v>
      </c>
      <c r="D120" s="11">
        <f t="shared" si="8"/>
        <v>45039.034284230052</v>
      </c>
      <c r="E120" s="12"/>
      <c r="F120" s="25">
        <f>D120/C9</f>
        <v>9.0078068568460097</v>
      </c>
      <c r="G120" s="42">
        <f>F122-F120</f>
        <v>0.36391539701658004</v>
      </c>
      <c r="H120" s="42">
        <f t="shared" ref="H120" si="19">G120/5</f>
        <v>7.2783079403316006E-2</v>
      </c>
      <c r="I120" s="13">
        <f t="shared" si="5"/>
        <v>883.11831929862819</v>
      </c>
      <c r="J120" s="50">
        <f t="shared" ref="J120" si="20">I120+I121+I122+I123+I124</f>
        <v>2702.6953043815229</v>
      </c>
      <c r="K120" s="31"/>
      <c r="L120" s="11"/>
      <c r="M120" s="11"/>
      <c r="N120" s="12"/>
      <c r="O120" s="25"/>
      <c r="P120" s="42"/>
      <c r="Q120" s="42"/>
      <c r="R120" s="13"/>
      <c r="S120" s="50"/>
      <c r="T120" s="14"/>
    </row>
    <row r="121" spans="1:20" x14ac:dyDescent="0.25">
      <c r="A121" s="55"/>
      <c r="B121" s="1">
        <v>112</v>
      </c>
      <c r="C121" s="11">
        <f t="shared" si="7"/>
        <v>45039.034284230052</v>
      </c>
      <c r="D121" s="11">
        <f t="shared" si="8"/>
        <v>45939.814969914652</v>
      </c>
      <c r="E121" s="12"/>
      <c r="F121" s="25">
        <f>D121/C9</f>
        <v>9.1879629939829304</v>
      </c>
      <c r="G121" s="43"/>
      <c r="H121" s="43"/>
      <c r="I121" s="13">
        <f t="shared" si="5"/>
        <v>900.78068568460003</v>
      </c>
      <c r="J121" s="51"/>
      <c r="K121" s="31"/>
      <c r="L121" s="11"/>
      <c r="M121" s="11"/>
      <c r="N121" s="12"/>
      <c r="O121" s="25"/>
      <c r="P121" s="43"/>
      <c r="Q121" s="43"/>
      <c r="R121" s="13"/>
      <c r="S121" s="51"/>
      <c r="T121" s="14"/>
    </row>
    <row r="122" spans="1:20" x14ac:dyDescent="0.25">
      <c r="A122" s="55"/>
      <c r="B122" s="1">
        <v>113</v>
      </c>
      <c r="C122" s="11">
        <f t="shared" si="7"/>
        <v>45939.814969914652</v>
      </c>
      <c r="D122" s="11">
        <f t="shared" si="8"/>
        <v>46858.611269312947</v>
      </c>
      <c r="E122" s="12"/>
      <c r="F122" s="25">
        <f>D122/C9</f>
        <v>9.3717222538625897</v>
      </c>
      <c r="G122" s="43"/>
      <c r="H122" s="43"/>
      <c r="I122" s="13">
        <f t="shared" si="5"/>
        <v>918.79629939829465</v>
      </c>
      <c r="J122" s="51"/>
      <c r="K122" s="31"/>
      <c r="L122" s="11"/>
      <c r="M122" s="11"/>
      <c r="N122" s="12"/>
      <c r="O122" s="25"/>
      <c r="P122" s="43"/>
      <c r="Q122" s="43"/>
      <c r="R122" s="13"/>
      <c r="S122" s="51"/>
      <c r="T122" s="14"/>
    </row>
    <row r="123" spans="1:20" x14ac:dyDescent="0.25">
      <c r="A123" s="55"/>
      <c r="B123" s="1">
        <v>114</v>
      </c>
      <c r="C123" s="11" t="s">
        <v>60</v>
      </c>
      <c r="D123" s="11" t="s">
        <v>60</v>
      </c>
      <c r="E123" s="12"/>
      <c r="F123" s="25" t="s">
        <v>60</v>
      </c>
      <c r="G123" s="43"/>
      <c r="H123" s="43"/>
      <c r="I123" s="13">
        <v>0</v>
      </c>
      <c r="J123" s="51"/>
      <c r="K123" s="31"/>
      <c r="L123" s="11"/>
      <c r="M123" s="11"/>
      <c r="N123" s="12"/>
      <c r="O123" s="25"/>
      <c r="P123" s="43"/>
      <c r="Q123" s="43"/>
      <c r="R123" s="13"/>
      <c r="S123" s="51"/>
      <c r="T123" s="14"/>
    </row>
    <row r="124" spans="1:20" x14ac:dyDescent="0.25">
      <c r="A124" s="55"/>
      <c r="B124" s="1">
        <v>115</v>
      </c>
      <c r="C124" s="11" t="s">
        <v>60</v>
      </c>
      <c r="D124" s="11" t="s">
        <v>60</v>
      </c>
      <c r="E124" s="12"/>
      <c r="F124" s="25" t="s">
        <v>60</v>
      </c>
      <c r="G124" s="44"/>
      <c r="H124" s="44"/>
      <c r="I124" s="13">
        <v>0</v>
      </c>
      <c r="J124" s="51"/>
      <c r="K124" s="31"/>
      <c r="L124" s="11"/>
      <c r="M124" s="11"/>
      <c r="N124" s="12"/>
      <c r="O124" s="25"/>
      <c r="P124" s="44"/>
      <c r="Q124" s="44"/>
      <c r="R124" s="13"/>
      <c r="S124" s="51"/>
      <c r="T124" s="14"/>
    </row>
    <row r="125" spans="1:20" x14ac:dyDescent="0.25">
      <c r="A125" s="55" t="s">
        <v>24</v>
      </c>
      <c r="B125" s="1">
        <v>116</v>
      </c>
      <c r="C125" s="11">
        <f>D122</f>
        <v>46858.611269312947</v>
      </c>
      <c r="D125" s="11">
        <f t="shared" si="8"/>
        <v>47795.783494699208</v>
      </c>
      <c r="E125" s="12"/>
      <c r="F125" s="25">
        <f>D125/C9</f>
        <v>9.5591566989398409</v>
      </c>
      <c r="G125" s="42">
        <f>F126-F125</f>
        <v>0.19118313397879838</v>
      </c>
      <c r="H125" s="42">
        <f t="shared" ref="H125" si="21">G125/5</f>
        <v>3.8236626795759676E-2</v>
      </c>
      <c r="I125" s="13">
        <f t="shared" si="5"/>
        <v>937.17222538626083</v>
      </c>
      <c r="J125" s="50">
        <f t="shared" ref="J125" si="22">I125+I126+I127+I128+I129</f>
        <v>1893.087895280245</v>
      </c>
      <c r="K125" s="31"/>
      <c r="L125" s="11"/>
      <c r="M125" s="11"/>
      <c r="N125" s="12"/>
      <c r="O125" s="25"/>
      <c r="P125" s="42"/>
      <c r="Q125" s="42"/>
      <c r="R125" s="13"/>
      <c r="S125" s="50"/>
      <c r="T125" s="14"/>
    </row>
    <row r="126" spans="1:20" x14ac:dyDescent="0.25">
      <c r="A126" s="55"/>
      <c r="B126" s="1">
        <v>117</v>
      </c>
      <c r="C126" s="11">
        <f t="shared" si="7"/>
        <v>47795.783494699208</v>
      </c>
      <c r="D126" s="11">
        <f t="shared" si="8"/>
        <v>48751.699164593192</v>
      </c>
      <c r="E126" s="12"/>
      <c r="F126" s="25">
        <f>D126/C9</f>
        <v>9.7503398329186393</v>
      </c>
      <c r="G126" s="43"/>
      <c r="H126" s="43"/>
      <c r="I126" s="13">
        <f t="shared" si="5"/>
        <v>955.91566989398416</v>
      </c>
      <c r="J126" s="51"/>
      <c r="K126" s="31"/>
      <c r="L126" s="11"/>
      <c r="M126" s="11"/>
      <c r="N126" s="12"/>
      <c r="O126" s="25"/>
      <c r="P126" s="43"/>
      <c r="Q126" s="43"/>
      <c r="R126" s="13"/>
      <c r="S126" s="51"/>
      <c r="T126" s="14"/>
    </row>
    <row r="127" spans="1:20" x14ac:dyDescent="0.25">
      <c r="A127" s="55"/>
      <c r="B127" s="1">
        <v>118</v>
      </c>
      <c r="C127" s="11" t="s">
        <v>60</v>
      </c>
      <c r="D127" s="11" t="s">
        <v>60</v>
      </c>
      <c r="E127" s="12"/>
      <c r="F127" s="25" t="s">
        <v>60</v>
      </c>
      <c r="G127" s="43"/>
      <c r="H127" s="43"/>
      <c r="I127" s="13">
        <v>0</v>
      </c>
      <c r="J127" s="51"/>
      <c r="K127" s="31"/>
      <c r="L127" s="11"/>
      <c r="M127" s="11"/>
      <c r="N127" s="12"/>
      <c r="O127" s="25"/>
      <c r="P127" s="43"/>
      <c r="Q127" s="43"/>
      <c r="R127" s="13"/>
      <c r="S127" s="51"/>
      <c r="T127" s="14"/>
    </row>
    <row r="128" spans="1:20" x14ac:dyDescent="0.25">
      <c r="A128" s="55"/>
      <c r="B128" s="1">
        <v>119</v>
      </c>
      <c r="C128" s="11" t="s">
        <v>60</v>
      </c>
      <c r="D128" s="11" t="s">
        <v>60</v>
      </c>
      <c r="E128" s="12"/>
      <c r="F128" s="25" t="s">
        <v>60</v>
      </c>
      <c r="G128" s="43"/>
      <c r="H128" s="43"/>
      <c r="I128" s="13">
        <v>0</v>
      </c>
      <c r="J128" s="51"/>
      <c r="K128" s="31"/>
      <c r="L128" s="11"/>
      <c r="M128" s="11"/>
      <c r="N128" s="12"/>
      <c r="O128" s="25"/>
      <c r="P128" s="43"/>
      <c r="Q128" s="43"/>
      <c r="R128" s="13"/>
      <c r="S128" s="51"/>
      <c r="T128" s="14"/>
    </row>
    <row r="129" spans="1:20" x14ac:dyDescent="0.25">
      <c r="A129" s="55"/>
      <c r="B129" s="1">
        <v>120</v>
      </c>
      <c r="C129" s="11" t="s">
        <v>60</v>
      </c>
      <c r="D129" s="11" t="s">
        <v>60</v>
      </c>
      <c r="E129" s="12"/>
      <c r="F129" s="25" t="s">
        <v>60</v>
      </c>
      <c r="G129" s="44"/>
      <c r="H129" s="44"/>
      <c r="I129" s="13">
        <v>0</v>
      </c>
      <c r="J129" s="51"/>
      <c r="K129" s="31"/>
      <c r="L129" s="11"/>
      <c r="M129" s="11"/>
      <c r="N129" s="12"/>
      <c r="O129" s="25"/>
      <c r="P129" s="44"/>
      <c r="Q129" s="44"/>
      <c r="R129" s="13"/>
      <c r="S129" s="51"/>
      <c r="T129" s="14"/>
    </row>
    <row r="130" spans="1:20" x14ac:dyDescent="0.25">
      <c r="A130" s="55" t="s">
        <v>25</v>
      </c>
      <c r="B130" s="1">
        <v>121</v>
      </c>
      <c r="C130" s="11">
        <f>D126</f>
        <v>48751.699164593192</v>
      </c>
      <c r="D130" s="11">
        <f t="shared" si="8"/>
        <v>49726.733147885054</v>
      </c>
      <c r="E130" s="12"/>
      <c r="F130" s="25">
        <f>D130/C9</f>
        <v>9.9453466295770099</v>
      </c>
      <c r="G130" s="42">
        <f>F134-F130</f>
        <v>0.81981640462475625</v>
      </c>
      <c r="H130" s="42">
        <f t="shared" ref="H130" si="23">G130/5</f>
        <v>0.16396328092495124</v>
      </c>
      <c r="I130" s="13">
        <f t="shared" si="5"/>
        <v>975.03398329186166</v>
      </c>
      <c r="J130" s="50">
        <f t="shared" ref="J130" si="24">I130+I131+I132+I133+I134</f>
        <v>5074.1160064156356</v>
      </c>
      <c r="K130" s="31"/>
      <c r="L130" s="11"/>
      <c r="M130" s="11"/>
      <c r="N130" s="12"/>
      <c r="O130" s="25"/>
      <c r="P130" s="42"/>
      <c r="Q130" s="42"/>
      <c r="R130" s="13"/>
      <c r="S130" s="50"/>
      <c r="T130" s="1"/>
    </row>
    <row r="131" spans="1:20" x14ac:dyDescent="0.25">
      <c r="A131" s="55"/>
      <c r="B131" s="1">
        <v>122</v>
      </c>
      <c r="C131" s="11">
        <f t="shared" si="7"/>
        <v>49726.733147885054</v>
      </c>
      <c r="D131" s="11">
        <f t="shared" si="8"/>
        <v>50721.267810842757</v>
      </c>
      <c r="E131" s="12"/>
      <c r="F131" s="25">
        <f>D131/C9</f>
        <v>10.144253562168551</v>
      </c>
      <c r="G131" s="43"/>
      <c r="H131" s="43"/>
      <c r="I131" s="13">
        <f t="shared" si="5"/>
        <v>994.5346629577034</v>
      </c>
      <c r="J131" s="51"/>
      <c r="K131" s="31"/>
      <c r="L131" s="11"/>
      <c r="M131" s="11"/>
      <c r="N131" s="12"/>
      <c r="O131" s="25"/>
      <c r="P131" s="43"/>
      <c r="Q131" s="43"/>
      <c r="R131" s="13"/>
      <c r="S131" s="51"/>
      <c r="T131" s="1"/>
    </row>
    <row r="132" spans="1:20" x14ac:dyDescent="0.25">
      <c r="A132" s="55"/>
      <c r="B132" s="1">
        <v>123</v>
      </c>
      <c r="C132" s="11">
        <f t="shared" si="7"/>
        <v>50721.267810842757</v>
      </c>
      <c r="D132" s="11">
        <f t="shared" si="8"/>
        <v>51735.693167059617</v>
      </c>
      <c r="E132" s="12"/>
      <c r="F132" s="25">
        <f>D132/C9</f>
        <v>10.347138633411923</v>
      </c>
      <c r="G132" s="43"/>
      <c r="H132" s="43"/>
      <c r="I132" s="13">
        <f t="shared" si="5"/>
        <v>1014.4253562168597</v>
      </c>
      <c r="J132" s="51"/>
      <c r="K132" s="31"/>
      <c r="L132" s="11"/>
      <c r="M132" s="11"/>
      <c r="N132" s="12"/>
      <c r="O132" s="25"/>
      <c r="P132" s="43"/>
      <c r="Q132" s="43"/>
      <c r="R132" s="13"/>
      <c r="S132" s="51"/>
      <c r="T132" s="1"/>
    </row>
    <row r="133" spans="1:20" x14ac:dyDescent="0.25">
      <c r="A133" s="55"/>
      <c r="B133" s="1">
        <v>124</v>
      </c>
      <c r="C133" s="11">
        <f t="shared" si="7"/>
        <v>51735.693167059617</v>
      </c>
      <c r="D133" s="11">
        <f t="shared" si="8"/>
        <v>52770.407030400813</v>
      </c>
      <c r="E133" s="12"/>
      <c r="F133" s="25">
        <f>D133/C9</f>
        <v>10.554081406080163</v>
      </c>
      <c r="G133" s="43"/>
      <c r="H133" s="43"/>
      <c r="I133" s="13">
        <f t="shared" si="5"/>
        <v>1034.713863341196</v>
      </c>
      <c r="J133" s="51"/>
      <c r="K133" s="31"/>
      <c r="L133" s="11"/>
      <c r="M133" s="11"/>
      <c r="N133" s="12"/>
      <c r="O133" s="25"/>
      <c r="P133" s="43"/>
      <c r="Q133" s="43"/>
      <c r="R133" s="13"/>
      <c r="S133" s="51"/>
      <c r="T133" s="1"/>
    </row>
    <row r="134" spans="1:20" x14ac:dyDescent="0.25">
      <c r="A134" s="55"/>
      <c r="B134" s="1">
        <v>125</v>
      </c>
      <c r="C134" s="11">
        <f t="shared" si="7"/>
        <v>52770.407030400813</v>
      </c>
      <c r="D134" s="11">
        <f t="shared" si="8"/>
        <v>53825.815171008828</v>
      </c>
      <c r="E134" s="12"/>
      <c r="F134" s="25">
        <f>D134/C9</f>
        <v>10.765163034201766</v>
      </c>
      <c r="G134" s="44"/>
      <c r="H134" s="44"/>
      <c r="I134" s="13">
        <f t="shared" si="5"/>
        <v>1055.4081406080149</v>
      </c>
      <c r="J134" s="51"/>
      <c r="K134" s="31"/>
      <c r="L134" s="11"/>
      <c r="M134" s="11"/>
      <c r="N134" s="12"/>
      <c r="O134" s="25"/>
      <c r="P134" s="44"/>
      <c r="Q134" s="44"/>
      <c r="R134" s="13"/>
      <c r="S134" s="51"/>
      <c r="T134" s="1"/>
    </row>
    <row r="135" spans="1:20" x14ac:dyDescent="0.25">
      <c r="A135" s="55" t="s">
        <v>26</v>
      </c>
      <c r="B135" s="1">
        <v>126</v>
      </c>
      <c r="C135" s="11">
        <f t="shared" si="7"/>
        <v>53825.815171008828</v>
      </c>
      <c r="D135" s="11">
        <f t="shared" si="8"/>
        <v>54902.331474429004</v>
      </c>
      <c r="E135" s="12"/>
      <c r="F135" s="25">
        <f>D135/C9</f>
        <v>10.980466294885801</v>
      </c>
      <c r="G135" s="42">
        <f>F139-F134</f>
        <v>1.1204468151786688</v>
      </c>
      <c r="H135" s="42">
        <f t="shared" ref="H135" si="25">G135/5</f>
        <v>0.22408936303573376</v>
      </c>
      <c r="I135" s="13">
        <f t="shared" si="5"/>
        <v>1076.516303420176</v>
      </c>
      <c r="J135" s="50">
        <f t="shared" ref="J135" si="26">I135+I136+I137+I138+I139</f>
        <v>5602.2340758933497</v>
      </c>
      <c r="K135" s="31"/>
      <c r="L135" s="11"/>
      <c r="M135" s="11"/>
      <c r="N135" s="12"/>
      <c r="O135" s="25"/>
      <c r="P135" s="42"/>
      <c r="Q135" s="42"/>
      <c r="R135" s="13"/>
      <c r="S135" s="50"/>
      <c r="T135" s="1"/>
    </row>
    <row r="136" spans="1:20" x14ac:dyDescent="0.25">
      <c r="A136" s="55"/>
      <c r="B136" s="1">
        <v>127</v>
      </c>
      <c r="C136" s="11">
        <f t="shared" si="7"/>
        <v>54902.331474429004</v>
      </c>
      <c r="D136" s="11">
        <f t="shared" si="8"/>
        <v>56000.378103917588</v>
      </c>
      <c r="E136" s="12"/>
      <c r="F136" s="25">
        <f>D136/C9</f>
        <v>11.200075620783517</v>
      </c>
      <c r="G136" s="43"/>
      <c r="H136" s="43"/>
      <c r="I136" s="13">
        <f t="shared" si="5"/>
        <v>1098.0466294885846</v>
      </c>
      <c r="J136" s="51"/>
      <c r="K136" s="31"/>
      <c r="L136" s="11"/>
      <c r="M136" s="11"/>
      <c r="N136" s="12"/>
      <c r="O136" s="25"/>
      <c r="P136" s="43"/>
      <c r="Q136" s="43"/>
      <c r="R136" s="13"/>
      <c r="S136" s="51"/>
      <c r="T136" s="1"/>
    </row>
    <row r="137" spans="1:20" x14ac:dyDescent="0.25">
      <c r="A137" s="55"/>
      <c r="B137" s="1">
        <v>128</v>
      </c>
      <c r="C137" s="11">
        <f t="shared" si="7"/>
        <v>56000.378103917588</v>
      </c>
      <c r="D137" s="11">
        <f t="shared" si="8"/>
        <v>57120.385665995942</v>
      </c>
      <c r="E137" s="12"/>
      <c r="F137" s="25">
        <f>D137/C9</f>
        <v>11.424077133199189</v>
      </c>
      <c r="G137" s="43"/>
      <c r="H137" s="43"/>
      <c r="I137" s="13">
        <f t="shared" si="5"/>
        <v>1120.0075620783537</v>
      </c>
      <c r="J137" s="51"/>
      <c r="K137" s="31"/>
      <c r="L137" s="11"/>
      <c r="M137" s="11"/>
      <c r="N137" s="12"/>
      <c r="O137" s="25"/>
      <c r="P137" s="43"/>
      <c r="Q137" s="43"/>
      <c r="R137" s="13"/>
      <c r="S137" s="51"/>
      <c r="T137" s="1"/>
    </row>
    <row r="138" spans="1:20" x14ac:dyDescent="0.25">
      <c r="A138" s="55"/>
      <c r="B138" s="1">
        <v>129</v>
      </c>
      <c r="C138" s="11">
        <f t="shared" si="7"/>
        <v>57120.385665995942</v>
      </c>
      <c r="D138" s="11">
        <f t="shared" si="8"/>
        <v>58262.793379315859</v>
      </c>
      <c r="E138" s="12"/>
      <c r="F138" s="25">
        <f>D138/C9</f>
        <v>11.652558675863173</v>
      </c>
      <c r="G138" s="43"/>
      <c r="H138" s="43"/>
      <c r="I138" s="13">
        <f t="shared" ref="I138:I201" si="27">D138-C138</f>
        <v>1142.4077133199171</v>
      </c>
      <c r="J138" s="51"/>
      <c r="K138" s="31"/>
      <c r="L138" s="11"/>
      <c r="M138" s="11"/>
      <c r="N138" s="12"/>
      <c r="O138" s="25"/>
      <c r="P138" s="43"/>
      <c r="Q138" s="43"/>
      <c r="R138" s="13"/>
      <c r="S138" s="51"/>
      <c r="T138" s="1"/>
    </row>
    <row r="139" spans="1:20" x14ac:dyDescent="0.25">
      <c r="A139" s="55"/>
      <c r="B139" s="1">
        <v>130</v>
      </c>
      <c r="C139" s="11">
        <f t="shared" si="7"/>
        <v>58262.793379315859</v>
      </c>
      <c r="D139" s="11">
        <f t="shared" si="8"/>
        <v>59428.049246902177</v>
      </c>
      <c r="E139" s="12"/>
      <c r="F139" s="25">
        <f>D139/C9</f>
        <v>11.885609849380435</v>
      </c>
      <c r="G139" s="44"/>
      <c r="H139" s="44"/>
      <c r="I139" s="13">
        <f t="shared" si="27"/>
        <v>1165.2558675863183</v>
      </c>
      <c r="J139" s="51"/>
      <c r="K139" s="31"/>
      <c r="L139" s="11"/>
      <c r="M139" s="11"/>
      <c r="N139" s="12"/>
      <c r="O139" s="25"/>
      <c r="P139" s="44"/>
      <c r="Q139" s="44"/>
      <c r="R139" s="13"/>
      <c r="S139" s="51"/>
      <c r="T139" s="1"/>
    </row>
    <row r="140" spans="1:20" x14ac:dyDescent="0.25">
      <c r="A140" s="55" t="s">
        <v>27</v>
      </c>
      <c r="B140" s="1">
        <v>131</v>
      </c>
      <c r="C140" s="11">
        <f t="shared" ref="C140:C159" si="28">D139</f>
        <v>59428.049246902177</v>
      </c>
      <c r="D140" s="11">
        <f t="shared" ref="D140:D159" si="29">C140*(1+$E$8)</f>
        <v>60616.610231840219</v>
      </c>
      <c r="E140" s="12"/>
      <c r="F140" s="25">
        <f>D140/C9</f>
        <v>12.123322046368044</v>
      </c>
      <c r="G140" s="42">
        <f>F144-F139</f>
        <v>1.2370638196453481</v>
      </c>
      <c r="H140" s="42">
        <f t="shared" ref="H140" si="30">G140/5</f>
        <v>0.24741276392906961</v>
      </c>
      <c r="I140" s="13">
        <f t="shared" si="27"/>
        <v>1188.5609849380417</v>
      </c>
      <c r="J140" s="50">
        <f t="shared" ref="J140:J200" si="31">I140+I141+I142+I143+I144</f>
        <v>6185.3190982267333</v>
      </c>
      <c r="K140" s="31"/>
      <c r="L140" s="11"/>
      <c r="M140" s="11"/>
      <c r="N140" s="12"/>
      <c r="O140" s="25"/>
      <c r="P140" s="42"/>
      <c r="Q140" s="42"/>
      <c r="R140" s="13"/>
      <c r="S140" s="50"/>
      <c r="T140" s="1"/>
    </row>
    <row r="141" spans="1:20" x14ac:dyDescent="0.25">
      <c r="A141" s="55"/>
      <c r="B141" s="1">
        <v>132</v>
      </c>
      <c r="C141" s="11">
        <f t="shared" si="28"/>
        <v>60616.610231840219</v>
      </c>
      <c r="D141" s="11">
        <f t="shared" si="29"/>
        <v>61828.942436477024</v>
      </c>
      <c r="E141" s="12"/>
      <c r="F141" s="25">
        <f>D141/C9</f>
        <v>12.365788487295404</v>
      </c>
      <c r="G141" s="43"/>
      <c r="H141" s="43"/>
      <c r="I141" s="13">
        <f t="shared" si="27"/>
        <v>1212.3322046368048</v>
      </c>
      <c r="J141" s="51"/>
      <c r="K141" s="31"/>
      <c r="L141" s="11"/>
      <c r="M141" s="11"/>
      <c r="N141" s="12"/>
      <c r="O141" s="25"/>
      <c r="P141" s="43"/>
      <c r="Q141" s="43"/>
      <c r="R141" s="13"/>
      <c r="S141" s="51"/>
      <c r="T141" s="1"/>
    </row>
    <row r="142" spans="1:20" x14ac:dyDescent="0.25">
      <c r="A142" s="55"/>
      <c r="B142" s="1">
        <v>133</v>
      </c>
      <c r="C142" s="11">
        <f t="shared" si="28"/>
        <v>61828.942436477024</v>
      </c>
      <c r="D142" s="11">
        <f t="shared" si="29"/>
        <v>63065.521285206567</v>
      </c>
      <c r="E142" s="12"/>
      <c r="F142" s="25">
        <f>D142/C9</f>
        <v>12.613104257041313</v>
      </c>
      <c r="G142" s="43"/>
      <c r="H142" s="43"/>
      <c r="I142" s="13">
        <f t="shared" si="27"/>
        <v>1236.5788487295431</v>
      </c>
      <c r="J142" s="51"/>
      <c r="K142" s="31"/>
      <c r="L142" s="11"/>
      <c r="M142" s="11"/>
      <c r="N142" s="12"/>
      <c r="O142" s="25"/>
      <c r="P142" s="43"/>
      <c r="Q142" s="43"/>
      <c r="R142" s="13"/>
      <c r="S142" s="51"/>
      <c r="T142" s="1"/>
    </row>
    <row r="143" spans="1:20" x14ac:dyDescent="0.25">
      <c r="A143" s="55"/>
      <c r="B143" s="1">
        <v>134</v>
      </c>
      <c r="C143" s="11">
        <f t="shared" si="28"/>
        <v>63065.521285206567</v>
      </c>
      <c r="D143" s="11">
        <f t="shared" si="29"/>
        <v>64326.831710910701</v>
      </c>
      <c r="E143" s="12"/>
      <c r="F143" s="25">
        <f>D143/C9</f>
        <v>12.86536634218214</v>
      </c>
      <c r="G143" s="43"/>
      <c r="H143" s="43"/>
      <c r="I143" s="13">
        <f t="shared" si="27"/>
        <v>1261.3104257041341</v>
      </c>
      <c r="J143" s="51"/>
      <c r="K143" s="31"/>
      <c r="L143" s="11"/>
      <c r="M143" s="11"/>
      <c r="N143" s="12"/>
      <c r="O143" s="25"/>
      <c r="P143" s="43"/>
      <c r="Q143" s="43"/>
      <c r="R143" s="13"/>
      <c r="S143" s="51"/>
      <c r="T143" s="1"/>
    </row>
    <row r="144" spans="1:20" x14ac:dyDescent="0.25">
      <c r="A144" s="55"/>
      <c r="B144" s="1">
        <v>135</v>
      </c>
      <c r="C144" s="11">
        <f t="shared" si="28"/>
        <v>64326.831710910701</v>
      </c>
      <c r="D144" s="11">
        <f t="shared" si="29"/>
        <v>65613.368345128911</v>
      </c>
      <c r="E144" s="12"/>
      <c r="F144" s="25">
        <f>D144/C9</f>
        <v>13.122673669025783</v>
      </c>
      <c r="G144" s="44"/>
      <c r="H144" s="44"/>
      <c r="I144" s="13">
        <f t="shared" si="27"/>
        <v>1286.5366342182097</v>
      </c>
      <c r="J144" s="51"/>
      <c r="K144" s="31"/>
      <c r="L144" s="11"/>
      <c r="M144" s="11"/>
      <c r="N144" s="12"/>
      <c r="O144" s="25"/>
      <c r="P144" s="44"/>
      <c r="Q144" s="44"/>
      <c r="R144" s="13"/>
      <c r="S144" s="51"/>
      <c r="T144" s="1"/>
    </row>
    <row r="145" spans="1:20" x14ac:dyDescent="0.25">
      <c r="A145" s="55" t="s">
        <v>28</v>
      </c>
      <c r="B145" s="1">
        <v>136</v>
      </c>
      <c r="C145" s="11">
        <f t="shared" si="28"/>
        <v>65613.368345128911</v>
      </c>
      <c r="D145" s="11">
        <f t="shared" si="29"/>
        <v>66925.635712031493</v>
      </c>
      <c r="E145" s="12"/>
      <c r="F145" s="25">
        <f>D145/C9</f>
        <v>13.385127142406299</v>
      </c>
      <c r="G145" s="42">
        <f>F149-F144</f>
        <v>1.3658184156036928</v>
      </c>
      <c r="H145" s="42">
        <f t="shared" ref="H145" si="32">G145/5</f>
        <v>0.27316368312073858</v>
      </c>
      <c r="I145" s="13">
        <f t="shared" si="27"/>
        <v>1312.2673669025826</v>
      </c>
      <c r="J145" s="50">
        <f t="shared" si="31"/>
        <v>6829.0920780184679</v>
      </c>
      <c r="K145" s="31"/>
      <c r="L145" s="11"/>
      <c r="M145" s="11"/>
      <c r="N145" s="12"/>
      <c r="O145" s="25"/>
      <c r="P145" s="42"/>
      <c r="Q145" s="42"/>
      <c r="R145" s="13"/>
      <c r="S145" s="50"/>
      <c r="T145" s="1"/>
    </row>
    <row r="146" spans="1:20" x14ac:dyDescent="0.25">
      <c r="A146" s="55"/>
      <c r="B146" s="1">
        <v>137</v>
      </c>
      <c r="C146" s="11">
        <f t="shared" si="28"/>
        <v>66925.635712031493</v>
      </c>
      <c r="D146" s="11">
        <f t="shared" si="29"/>
        <v>68264.148426272121</v>
      </c>
      <c r="E146" s="12"/>
      <c r="F146" s="25">
        <f>D146/C9</f>
        <v>13.652829685254424</v>
      </c>
      <c r="G146" s="43"/>
      <c r="H146" s="43"/>
      <c r="I146" s="13">
        <f t="shared" si="27"/>
        <v>1338.5127142406272</v>
      </c>
      <c r="J146" s="51"/>
      <c r="K146" s="31"/>
      <c r="L146" s="11"/>
      <c r="M146" s="11"/>
      <c r="N146" s="12"/>
      <c r="O146" s="25"/>
      <c r="P146" s="43"/>
      <c r="Q146" s="43"/>
      <c r="R146" s="13"/>
      <c r="S146" s="51"/>
      <c r="T146" s="1"/>
    </row>
    <row r="147" spans="1:20" x14ac:dyDescent="0.25">
      <c r="A147" s="55"/>
      <c r="B147" s="1">
        <v>138</v>
      </c>
      <c r="C147" s="11">
        <f t="shared" si="28"/>
        <v>68264.148426272121</v>
      </c>
      <c r="D147" s="11">
        <f t="shared" si="29"/>
        <v>69629.431394797561</v>
      </c>
      <c r="E147" s="12"/>
      <c r="F147" s="25">
        <f>D147/C9</f>
        <v>13.925886278959512</v>
      </c>
      <c r="G147" s="43"/>
      <c r="H147" s="43"/>
      <c r="I147" s="13">
        <f t="shared" si="27"/>
        <v>1365.2829685254401</v>
      </c>
      <c r="J147" s="51"/>
      <c r="K147" s="31"/>
      <c r="L147" s="11"/>
      <c r="M147" s="11"/>
      <c r="N147" s="12"/>
      <c r="O147" s="25"/>
      <c r="P147" s="43"/>
      <c r="Q147" s="43"/>
      <c r="R147" s="13"/>
      <c r="S147" s="51"/>
      <c r="T147" s="1"/>
    </row>
    <row r="148" spans="1:20" x14ac:dyDescent="0.25">
      <c r="A148" s="55"/>
      <c r="B148" s="1">
        <v>139</v>
      </c>
      <c r="C148" s="11">
        <f t="shared" si="28"/>
        <v>69629.431394797561</v>
      </c>
      <c r="D148" s="11">
        <f t="shared" si="29"/>
        <v>71022.020022693512</v>
      </c>
      <c r="E148" s="12"/>
      <c r="F148" s="25">
        <f>D148/C9</f>
        <v>14.204404004538702</v>
      </c>
      <c r="G148" s="43"/>
      <c r="H148" s="43"/>
      <c r="I148" s="13">
        <f t="shared" si="27"/>
        <v>1392.5886278959515</v>
      </c>
      <c r="J148" s="51"/>
      <c r="K148" s="31"/>
      <c r="L148" s="11"/>
      <c r="M148" s="11"/>
      <c r="N148" s="12"/>
      <c r="O148" s="25"/>
      <c r="P148" s="43"/>
      <c r="Q148" s="43"/>
      <c r="R148" s="13"/>
      <c r="S148" s="51"/>
      <c r="T148" s="1"/>
    </row>
    <row r="149" spans="1:20" x14ac:dyDescent="0.25">
      <c r="A149" s="55"/>
      <c r="B149" s="1">
        <v>140</v>
      </c>
      <c r="C149" s="11">
        <f t="shared" si="28"/>
        <v>71022.020022693512</v>
      </c>
      <c r="D149" s="11">
        <f t="shared" si="29"/>
        <v>72442.460423147379</v>
      </c>
      <c r="E149" s="12"/>
      <c r="F149" s="25">
        <f>D149/C9</f>
        <v>14.488492084629476</v>
      </c>
      <c r="G149" s="44"/>
      <c r="H149" s="44"/>
      <c r="I149" s="13">
        <f t="shared" si="27"/>
        <v>1420.4404004538665</v>
      </c>
      <c r="J149" s="51"/>
      <c r="K149" s="31"/>
      <c r="L149" s="11"/>
      <c r="M149" s="11"/>
      <c r="N149" s="12"/>
      <c r="O149" s="25"/>
      <c r="P149" s="44"/>
      <c r="Q149" s="44"/>
      <c r="R149" s="13"/>
      <c r="S149" s="51"/>
      <c r="T149" s="1"/>
    </row>
    <row r="150" spans="1:20" x14ac:dyDescent="0.25">
      <c r="A150" s="55" t="s">
        <v>29</v>
      </c>
      <c r="B150" s="1">
        <v>141</v>
      </c>
      <c r="C150" s="11">
        <f t="shared" si="28"/>
        <v>72442.460423147379</v>
      </c>
      <c r="D150" s="11">
        <f t="shared" si="29"/>
        <v>73891.309631610333</v>
      </c>
      <c r="E150" s="12"/>
      <c r="F150" s="25">
        <f>D150/C9</f>
        <v>14.778261926322067</v>
      </c>
      <c r="G150" s="42">
        <f>F154-F149</f>
        <v>1.5079738933250795</v>
      </c>
      <c r="H150" s="42">
        <f t="shared" ref="H150" si="33">G150/5</f>
        <v>0.30159477866501588</v>
      </c>
      <c r="I150" s="13">
        <f t="shared" si="27"/>
        <v>1448.8492084629543</v>
      </c>
      <c r="J150" s="50">
        <f t="shared" si="31"/>
        <v>7539.8694666254014</v>
      </c>
      <c r="K150" s="31"/>
      <c r="L150" s="11"/>
      <c r="M150" s="11"/>
      <c r="N150" s="12"/>
      <c r="O150" s="25"/>
      <c r="P150" s="42"/>
      <c r="Q150" s="42"/>
      <c r="R150" s="13"/>
      <c r="S150" s="50"/>
      <c r="T150" s="1"/>
    </row>
    <row r="151" spans="1:20" x14ac:dyDescent="0.25">
      <c r="A151" s="55"/>
      <c r="B151" s="1">
        <v>142</v>
      </c>
      <c r="C151" s="11">
        <f t="shared" si="28"/>
        <v>73891.309631610333</v>
      </c>
      <c r="D151" s="11">
        <f t="shared" si="29"/>
        <v>75369.135824242534</v>
      </c>
      <c r="E151" s="12"/>
      <c r="F151" s="25">
        <f>D151/C9</f>
        <v>15.073827164848506</v>
      </c>
      <c r="G151" s="43"/>
      <c r="H151" s="43"/>
      <c r="I151" s="13">
        <f t="shared" si="27"/>
        <v>1477.8261926322011</v>
      </c>
      <c r="J151" s="51"/>
      <c r="K151" s="31"/>
      <c r="L151" s="11"/>
      <c r="M151" s="11"/>
      <c r="N151" s="12"/>
      <c r="O151" s="25"/>
      <c r="P151" s="43"/>
      <c r="Q151" s="43"/>
      <c r="R151" s="13"/>
      <c r="S151" s="51"/>
      <c r="T151" s="1"/>
    </row>
    <row r="152" spans="1:20" x14ac:dyDescent="0.25">
      <c r="A152" s="55"/>
      <c r="B152" s="1">
        <v>143</v>
      </c>
      <c r="C152" s="11">
        <f t="shared" si="28"/>
        <v>75369.135824242534</v>
      </c>
      <c r="D152" s="11">
        <f t="shared" si="29"/>
        <v>76876.518540727382</v>
      </c>
      <c r="E152" s="12"/>
      <c r="F152" s="25">
        <f>D152/C9</f>
        <v>15.375303708145477</v>
      </c>
      <c r="G152" s="43"/>
      <c r="H152" s="43"/>
      <c r="I152" s="13">
        <f t="shared" si="27"/>
        <v>1507.3827164848481</v>
      </c>
      <c r="J152" s="51"/>
      <c r="K152" s="31"/>
      <c r="L152" s="11"/>
      <c r="M152" s="11"/>
      <c r="N152" s="12"/>
      <c r="O152" s="25"/>
      <c r="P152" s="43"/>
      <c r="Q152" s="43"/>
      <c r="R152" s="13"/>
      <c r="S152" s="51"/>
      <c r="T152" s="1"/>
    </row>
    <row r="153" spans="1:20" x14ac:dyDescent="0.25">
      <c r="A153" s="55"/>
      <c r="B153" s="1">
        <v>144</v>
      </c>
      <c r="C153" s="11">
        <f t="shared" si="28"/>
        <v>76876.518540727382</v>
      </c>
      <c r="D153" s="11">
        <f t="shared" si="29"/>
        <v>78414.048911541933</v>
      </c>
      <c r="E153" s="12"/>
      <c r="F153" s="25">
        <f>D153/C9</f>
        <v>15.682809782308386</v>
      </c>
      <c r="G153" s="43"/>
      <c r="H153" s="43"/>
      <c r="I153" s="13">
        <f t="shared" si="27"/>
        <v>1537.5303708145511</v>
      </c>
      <c r="J153" s="51"/>
      <c r="K153" s="31"/>
      <c r="L153" s="11"/>
      <c r="M153" s="11"/>
      <c r="N153" s="12"/>
      <c r="O153" s="25"/>
      <c r="P153" s="43"/>
      <c r="Q153" s="43"/>
      <c r="R153" s="13"/>
      <c r="S153" s="51"/>
      <c r="T153" s="1"/>
    </row>
    <row r="154" spans="1:20" x14ac:dyDescent="0.25">
      <c r="A154" s="55"/>
      <c r="B154" s="1">
        <v>145</v>
      </c>
      <c r="C154" s="11">
        <f t="shared" si="28"/>
        <v>78414.048911541933</v>
      </c>
      <c r="D154" s="11">
        <f t="shared" si="29"/>
        <v>79982.32988977278</v>
      </c>
      <c r="E154" s="12"/>
      <c r="F154" s="25">
        <f>D154/C9</f>
        <v>15.996465977954555</v>
      </c>
      <c r="G154" s="44"/>
      <c r="H154" s="44"/>
      <c r="I154" s="13">
        <f t="shared" si="27"/>
        <v>1568.2809782308468</v>
      </c>
      <c r="J154" s="51"/>
      <c r="K154" s="31"/>
      <c r="L154" s="11"/>
      <c r="M154" s="11"/>
      <c r="N154" s="12"/>
      <c r="O154" s="25"/>
      <c r="P154" s="44"/>
      <c r="Q154" s="44"/>
      <c r="R154" s="13"/>
      <c r="S154" s="51"/>
      <c r="T154" s="1"/>
    </row>
    <row r="155" spans="1:20" x14ac:dyDescent="0.25">
      <c r="A155" s="55" t="s">
        <v>30</v>
      </c>
      <c r="B155" s="1">
        <v>146</v>
      </c>
      <c r="C155" s="11">
        <f t="shared" si="28"/>
        <v>79982.32988977278</v>
      </c>
      <c r="D155" s="11">
        <f t="shared" si="29"/>
        <v>81581.97648756823</v>
      </c>
      <c r="E155" s="12"/>
      <c r="F155" s="25">
        <f>D155/C9</f>
        <v>16.316395297513647</v>
      </c>
      <c r="G155" s="42">
        <f>F159-F154</f>
        <v>1.6649250273469836</v>
      </c>
      <c r="H155" s="42">
        <f t="shared" ref="H155" si="34">G155/5</f>
        <v>0.33298500546939669</v>
      </c>
      <c r="I155" s="13">
        <f t="shared" si="27"/>
        <v>1599.6465977954504</v>
      </c>
      <c r="J155" s="50">
        <f t="shared" si="31"/>
        <v>8324.6251367349178</v>
      </c>
      <c r="K155" s="31"/>
      <c r="L155" s="11"/>
      <c r="M155" s="11"/>
      <c r="N155" s="12"/>
      <c r="O155" s="25"/>
      <c r="P155" s="42"/>
      <c r="Q155" s="42"/>
      <c r="R155" s="13"/>
      <c r="S155" s="50"/>
      <c r="T155" s="1"/>
    </row>
    <row r="156" spans="1:20" x14ac:dyDescent="0.25">
      <c r="A156" s="55"/>
      <c r="B156" s="1">
        <v>147</v>
      </c>
      <c r="C156" s="11">
        <f t="shared" si="28"/>
        <v>81581.97648756823</v>
      </c>
      <c r="D156" s="11">
        <f t="shared" si="29"/>
        <v>83213.616017319597</v>
      </c>
      <c r="E156" s="12"/>
      <c r="F156" s="25">
        <f>D156/C9</f>
        <v>16.64272320346392</v>
      </c>
      <c r="G156" s="43"/>
      <c r="H156" s="43"/>
      <c r="I156" s="13">
        <f t="shared" si="27"/>
        <v>1631.6395297513664</v>
      </c>
      <c r="J156" s="51"/>
      <c r="K156" s="31"/>
      <c r="L156" s="11"/>
      <c r="M156" s="11"/>
      <c r="N156" s="12"/>
      <c r="O156" s="25"/>
      <c r="P156" s="43"/>
      <c r="Q156" s="43"/>
      <c r="R156" s="13"/>
      <c r="S156" s="51"/>
      <c r="T156" s="1"/>
    </row>
    <row r="157" spans="1:20" x14ac:dyDescent="0.25">
      <c r="A157" s="55"/>
      <c r="B157" s="1">
        <v>148</v>
      </c>
      <c r="C157" s="11">
        <f t="shared" si="28"/>
        <v>83213.616017319597</v>
      </c>
      <c r="D157" s="11">
        <f t="shared" si="29"/>
        <v>84877.888337665994</v>
      </c>
      <c r="E157" s="12"/>
      <c r="F157" s="25">
        <f>D157/C9</f>
        <v>16.975577667533198</v>
      </c>
      <c r="G157" s="43"/>
      <c r="H157" s="43"/>
      <c r="I157" s="13">
        <f t="shared" si="27"/>
        <v>1664.2723203463975</v>
      </c>
      <c r="J157" s="51"/>
      <c r="K157" s="31"/>
      <c r="L157" s="11"/>
      <c r="M157" s="11"/>
      <c r="N157" s="12"/>
      <c r="O157" s="25"/>
      <c r="P157" s="43"/>
      <c r="Q157" s="43"/>
      <c r="R157" s="13"/>
      <c r="S157" s="51"/>
      <c r="T157" s="1"/>
    </row>
    <row r="158" spans="1:20" x14ac:dyDescent="0.25">
      <c r="A158" s="55"/>
      <c r="B158" s="1">
        <v>149</v>
      </c>
      <c r="C158" s="11">
        <f t="shared" si="28"/>
        <v>84877.888337665994</v>
      </c>
      <c r="D158" s="11">
        <f t="shared" si="29"/>
        <v>86575.446104419316</v>
      </c>
      <c r="E158" s="12"/>
      <c r="F158" s="25">
        <f>D158/C9</f>
        <v>17.315089220883863</v>
      </c>
      <c r="G158" s="43"/>
      <c r="H158" s="43"/>
      <c r="I158" s="13">
        <f t="shared" si="27"/>
        <v>1697.5577667533216</v>
      </c>
      <c r="J158" s="51"/>
      <c r="K158" s="31"/>
      <c r="L158" s="11"/>
      <c r="M158" s="11"/>
      <c r="N158" s="12"/>
      <c r="O158" s="25"/>
      <c r="P158" s="43"/>
      <c r="Q158" s="43"/>
      <c r="R158" s="13"/>
      <c r="S158" s="51"/>
      <c r="T158" s="1"/>
    </row>
    <row r="159" spans="1:20" x14ac:dyDescent="0.25">
      <c r="A159" s="55"/>
      <c r="B159" s="1">
        <v>150</v>
      </c>
      <c r="C159" s="11">
        <f t="shared" si="28"/>
        <v>86575.446104419316</v>
      </c>
      <c r="D159" s="11">
        <f t="shared" si="29"/>
        <v>88306.955026507698</v>
      </c>
      <c r="E159" s="12"/>
      <c r="F159" s="25">
        <f>D159/C9</f>
        <v>17.661391005301539</v>
      </c>
      <c r="G159" s="44"/>
      <c r="H159" s="44"/>
      <c r="I159" s="13">
        <f t="shared" si="27"/>
        <v>1731.508922088382</v>
      </c>
      <c r="J159" s="51"/>
      <c r="K159" s="31"/>
      <c r="L159" s="11"/>
      <c r="M159" s="11"/>
      <c r="N159" s="12"/>
      <c r="O159" s="25"/>
      <c r="P159" s="44"/>
      <c r="Q159" s="44"/>
      <c r="R159" s="13"/>
      <c r="S159" s="51"/>
      <c r="T159" s="1"/>
    </row>
    <row r="160" spans="1:20" x14ac:dyDescent="0.25">
      <c r="A160" s="55" t="s">
        <v>31</v>
      </c>
      <c r="B160" s="1">
        <v>151</v>
      </c>
      <c r="C160" s="11">
        <f t="shared" ref="C160" si="35">D159</f>
        <v>88306.955026507698</v>
      </c>
      <c r="D160" s="11">
        <f t="shared" ref="D160" si="36">C160*(1+$E$8)</f>
        <v>90073.094127037853</v>
      </c>
      <c r="E160" s="12"/>
      <c r="F160" s="25">
        <f>D160/C9</f>
        <v>18.01461882540757</v>
      </c>
      <c r="G160" s="25">
        <f>E160/D10</f>
        <v>0</v>
      </c>
      <c r="H160" s="27"/>
      <c r="I160" s="13">
        <f t="shared" si="27"/>
        <v>1766.1391005301557</v>
      </c>
      <c r="J160" s="50">
        <f t="shared" si="31"/>
        <v>9191.0588073052058</v>
      </c>
      <c r="K160" s="31"/>
      <c r="L160" s="11"/>
      <c r="M160" s="11"/>
      <c r="N160" s="12"/>
      <c r="O160" s="25"/>
      <c r="P160" s="25"/>
      <c r="Q160" s="27"/>
      <c r="R160" s="13"/>
      <c r="S160" s="50"/>
      <c r="T160" s="1"/>
    </row>
    <row r="161" spans="1:20" x14ac:dyDescent="0.25">
      <c r="A161" s="55"/>
      <c r="B161" s="1">
        <v>152</v>
      </c>
      <c r="C161" s="11">
        <f t="shared" ref="C161:C224" si="37">D160</f>
        <v>90073.094127037853</v>
      </c>
      <c r="D161" s="11">
        <f t="shared" ref="D161:D224" si="38">C161*(1+$E$8)</f>
        <v>91874.556009578606</v>
      </c>
      <c r="E161" s="12"/>
      <c r="F161" s="25">
        <f>D161/C9</f>
        <v>18.374911201915722</v>
      </c>
      <c r="G161" s="27"/>
      <c r="H161" s="27"/>
      <c r="I161" s="13">
        <f t="shared" si="27"/>
        <v>1801.4618825407524</v>
      </c>
      <c r="J161" s="51"/>
      <c r="K161" s="31"/>
      <c r="L161" s="11"/>
      <c r="M161" s="11"/>
      <c r="N161" s="12"/>
      <c r="O161" s="25"/>
      <c r="P161" s="27"/>
      <c r="Q161" s="27"/>
      <c r="R161" s="13"/>
      <c r="S161" s="51"/>
      <c r="T161" s="1"/>
    </row>
    <row r="162" spans="1:20" x14ac:dyDescent="0.25">
      <c r="A162" s="55"/>
      <c r="B162" s="1">
        <v>153</v>
      </c>
      <c r="C162" s="11">
        <f t="shared" si="37"/>
        <v>91874.556009578606</v>
      </c>
      <c r="D162" s="11">
        <f t="shared" si="38"/>
        <v>93712.047129770173</v>
      </c>
      <c r="E162" s="12"/>
      <c r="F162" s="25">
        <f>D162/C9</f>
        <v>18.742409425954033</v>
      </c>
      <c r="G162" s="27"/>
      <c r="H162" s="27"/>
      <c r="I162" s="13">
        <f t="shared" si="27"/>
        <v>1837.4911201915675</v>
      </c>
      <c r="J162" s="51"/>
      <c r="K162" s="31"/>
      <c r="L162" s="11"/>
      <c r="M162" s="11"/>
      <c r="N162" s="12"/>
      <c r="O162" s="25"/>
      <c r="P162" s="27"/>
      <c r="Q162" s="27"/>
      <c r="R162" s="13"/>
      <c r="S162" s="51"/>
      <c r="T162" s="1"/>
    </row>
    <row r="163" spans="1:20" x14ac:dyDescent="0.25">
      <c r="A163" s="55"/>
      <c r="B163" s="1">
        <v>154</v>
      </c>
      <c r="C163" s="11">
        <f t="shared" si="37"/>
        <v>93712.047129770173</v>
      </c>
      <c r="D163" s="11">
        <f t="shared" si="38"/>
        <v>95586.288072365584</v>
      </c>
      <c r="E163" s="12"/>
      <c r="F163" s="25">
        <f>D163/C9</f>
        <v>19.117257614473118</v>
      </c>
      <c r="G163" s="27"/>
      <c r="H163" s="27"/>
      <c r="I163" s="13">
        <f t="shared" si="27"/>
        <v>1874.2409425954102</v>
      </c>
      <c r="J163" s="51"/>
      <c r="K163" s="31"/>
      <c r="L163" s="11"/>
      <c r="M163" s="11"/>
      <c r="N163" s="12"/>
      <c r="O163" s="25"/>
      <c r="P163" s="27"/>
      <c r="Q163" s="27"/>
      <c r="R163" s="13"/>
      <c r="S163" s="51"/>
      <c r="T163" s="1"/>
    </row>
    <row r="164" spans="1:20" x14ac:dyDescent="0.25">
      <c r="A164" s="55"/>
      <c r="B164" s="1">
        <v>155</v>
      </c>
      <c r="C164" s="11">
        <f t="shared" si="37"/>
        <v>95586.288072365584</v>
      </c>
      <c r="D164" s="11">
        <f t="shared" si="38"/>
        <v>97498.013833812904</v>
      </c>
      <c r="E164" s="12"/>
      <c r="F164" s="25">
        <f>D164/C9</f>
        <v>19.499602766762582</v>
      </c>
      <c r="G164" s="27"/>
      <c r="H164" s="27"/>
      <c r="I164" s="13">
        <f t="shared" si="27"/>
        <v>1911.7257614473201</v>
      </c>
      <c r="J164" s="51"/>
      <c r="K164" s="31"/>
      <c r="L164" s="11"/>
      <c r="M164" s="11"/>
      <c r="N164" s="12"/>
      <c r="O164" s="25"/>
      <c r="P164" s="27"/>
      <c r="Q164" s="27"/>
      <c r="R164" s="13"/>
      <c r="S164" s="51"/>
      <c r="T164" s="1"/>
    </row>
    <row r="165" spans="1:20" x14ac:dyDescent="0.25">
      <c r="A165" s="55" t="s">
        <v>32</v>
      </c>
      <c r="B165" s="1">
        <v>156</v>
      </c>
      <c r="C165" s="11">
        <f t="shared" si="37"/>
        <v>97498.013833812904</v>
      </c>
      <c r="D165" s="11">
        <f t="shared" si="38"/>
        <v>99447.974110489158</v>
      </c>
      <c r="E165" s="12"/>
      <c r="F165" s="25">
        <f>D165/C9</f>
        <v>19.88959482209783</v>
      </c>
      <c r="G165" s="27"/>
      <c r="H165" s="27"/>
      <c r="I165" s="13">
        <f t="shared" si="27"/>
        <v>1949.9602766762546</v>
      </c>
      <c r="J165" s="50">
        <f t="shared" si="31"/>
        <v>10147.671590227954</v>
      </c>
      <c r="K165" s="31"/>
      <c r="L165" s="11"/>
      <c r="M165" s="11"/>
      <c r="N165" s="12"/>
      <c r="O165" s="25"/>
      <c r="P165" s="27"/>
      <c r="Q165" s="27"/>
      <c r="R165" s="13"/>
      <c r="S165" s="50"/>
      <c r="T165" s="1"/>
    </row>
    <row r="166" spans="1:20" x14ac:dyDescent="0.25">
      <c r="A166" s="55"/>
      <c r="B166" s="1">
        <v>157</v>
      </c>
      <c r="C166" s="11">
        <f t="shared" si="37"/>
        <v>99447.974110489158</v>
      </c>
      <c r="D166" s="11">
        <f t="shared" si="38"/>
        <v>101436.93359269894</v>
      </c>
      <c r="E166" s="12"/>
      <c r="F166" s="25">
        <f>D166/C9</f>
        <v>20.287386718539789</v>
      </c>
      <c r="G166" s="27"/>
      <c r="H166" s="27"/>
      <c r="I166" s="13">
        <f t="shared" si="27"/>
        <v>1988.9594822097861</v>
      </c>
      <c r="J166" s="51"/>
      <c r="K166" s="31"/>
      <c r="L166" s="11"/>
      <c r="M166" s="11"/>
      <c r="N166" s="12"/>
      <c r="O166" s="25"/>
      <c r="P166" s="27"/>
      <c r="Q166" s="27"/>
      <c r="R166" s="13"/>
      <c r="S166" s="51"/>
      <c r="T166" s="1"/>
    </row>
    <row r="167" spans="1:20" x14ac:dyDescent="0.25">
      <c r="A167" s="55"/>
      <c r="B167" s="1">
        <v>158</v>
      </c>
      <c r="C167" s="11">
        <f t="shared" si="37"/>
        <v>101436.93359269894</v>
      </c>
      <c r="D167" s="11">
        <f t="shared" si="38"/>
        <v>103465.67226455292</v>
      </c>
      <c r="E167" s="12"/>
      <c r="F167" s="25">
        <f>D167/C9</f>
        <v>20.693134452910584</v>
      </c>
      <c r="G167" s="27"/>
      <c r="H167" s="27"/>
      <c r="I167" s="13">
        <f t="shared" si="27"/>
        <v>2028.7386718539783</v>
      </c>
      <c r="J167" s="51"/>
      <c r="K167" s="31"/>
      <c r="L167" s="11"/>
      <c r="M167" s="11"/>
      <c r="N167" s="12"/>
      <c r="O167" s="25"/>
      <c r="P167" s="27"/>
      <c r="Q167" s="27"/>
      <c r="R167" s="13"/>
      <c r="S167" s="51"/>
      <c r="T167" s="1"/>
    </row>
    <row r="168" spans="1:20" x14ac:dyDescent="0.25">
      <c r="A168" s="55"/>
      <c r="B168" s="1">
        <v>159</v>
      </c>
      <c r="C168" s="11">
        <f t="shared" si="37"/>
        <v>103465.67226455292</v>
      </c>
      <c r="D168" s="11">
        <f t="shared" si="38"/>
        <v>105534.98570984398</v>
      </c>
      <c r="E168" s="12"/>
      <c r="F168" s="25">
        <f>D168/C9</f>
        <v>21.106997141968797</v>
      </c>
      <c r="G168" s="27"/>
      <c r="H168" s="27"/>
      <c r="I168" s="13">
        <f t="shared" si="27"/>
        <v>2069.3134452910599</v>
      </c>
      <c r="J168" s="51"/>
      <c r="K168" s="31"/>
      <c r="L168" s="11"/>
      <c r="M168" s="11"/>
      <c r="N168" s="12"/>
      <c r="O168" s="25"/>
      <c r="P168" s="27"/>
      <c r="Q168" s="27"/>
      <c r="R168" s="13"/>
      <c r="S168" s="51"/>
      <c r="T168" s="1"/>
    </row>
    <row r="169" spans="1:20" x14ac:dyDescent="0.25">
      <c r="A169" s="55"/>
      <c r="B169" s="1">
        <v>160</v>
      </c>
      <c r="C169" s="11">
        <f t="shared" si="37"/>
        <v>105534.98570984398</v>
      </c>
      <c r="D169" s="11">
        <f t="shared" si="38"/>
        <v>107645.68542404086</v>
      </c>
      <c r="E169" s="12"/>
      <c r="F169" s="25">
        <f>D169/C9</f>
        <v>21.52913708480817</v>
      </c>
      <c r="G169" s="27"/>
      <c r="H169" s="27"/>
      <c r="I169" s="13">
        <f t="shared" si="27"/>
        <v>2110.699714196875</v>
      </c>
      <c r="J169" s="51"/>
      <c r="K169" s="31"/>
      <c r="L169" s="11"/>
      <c r="M169" s="11"/>
      <c r="N169" s="12"/>
      <c r="O169" s="25"/>
      <c r="P169" s="27"/>
      <c r="Q169" s="27"/>
      <c r="R169" s="13"/>
      <c r="S169" s="51"/>
      <c r="T169" s="1"/>
    </row>
    <row r="170" spans="1:20" x14ac:dyDescent="0.25">
      <c r="A170" s="55" t="s">
        <v>33</v>
      </c>
      <c r="B170" s="1">
        <v>161</v>
      </c>
      <c r="C170" s="11">
        <f t="shared" si="37"/>
        <v>107645.68542404086</v>
      </c>
      <c r="D170" s="11">
        <f t="shared" si="38"/>
        <v>109798.59913252167</v>
      </c>
      <c r="E170" s="12"/>
      <c r="F170" s="25">
        <f>D170/C9</f>
        <v>21.959719826504333</v>
      </c>
      <c r="G170" s="27"/>
      <c r="H170" s="27"/>
      <c r="I170" s="13">
        <f t="shared" si="27"/>
        <v>2152.9137084808171</v>
      </c>
      <c r="J170" s="50">
        <f t="shared" si="31"/>
        <v>11203.849399948696</v>
      </c>
      <c r="K170" s="31"/>
      <c r="L170" s="11"/>
      <c r="M170" s="11"/>
      <c r="N170" s="12"/>
      <c r="O170" s="25"/>
      <c r="P170" s="27"/>
      <c r="Q170" s="27"/>
      <c r="R170" s="13"/>
      <c r="S170" s="50"/>
      <c r="T170" s="1"/>
    </row>
    <row r="171" spans="1:20" x14ac:dyDescent="0.25">
      <c r="A171" s="55"/>
      <c r="B171" s="1">
        <v>162</v>
      </c>
      <c r="C171" s="11">
        <f t="shared" si="37"/>
        <v>109798.59913252167</v>
      </c>
      <c r="D171" s="11">
        <f t="shared" si="38"/>
        <v>111994.5711151721</v>
      </c>
      <c r="E171" s="12"/>
      <c r="F171" s="25">
        <f>D171/C9</f>
        <v>22.398914223034421</v>
      </c>
      <c r="G171" s="27"/>
      <c r="H171" s="27"/>
      <c r="I171" s="13">
        <f t="shared" si="27"/>
        <v>2195.9719826504297</v>
      </c>
      <c r="J171" s="51"/>
      <c r="K171" s="31"/>
      <c r="L171" s="11"/>
      <c r="M171" s="11"/>
      <c r="N171" s="12"/>
      <c r="O171" s="25"/>
      <c r="P171" s="27"/>
      <c r="Q171" s="27"/>
      <c r="R171" s="13"/>
      <c r="S171" s="51"/>
      <c r="T171" s="1"/>
    </row>
    <row r="172" spans="1:20" x14ac:dyDescent="0.25">
      <c r="A172" s="55"/>
      <c r="B172" s="1">
        <v>163</v>
      </c>
      <c r="C172" s="11">
        <f t="shared" si="37"/>
        <v>111994.5711151721</v>
      </c>
      <c r="D172" s="11">
        <f t="shared" si="38"/>
        <v>114234.46253747554</v>
      </c>
      <c r="E172" s="12"/>
      <c r="F172" s="25">
        <f>D172/C9</f>
        <v>22.846892507495109</v>
      </c>
      <c r="G172" s="27"/>
      <c r="H172" s="27"/>
      <c r="I172" s="13">
        <f t="shared" si="27"/>
        <v>2239.8914223034371</v>
      </c>
      <c r="J172" s="51"/>
      <c r="K172" s="31"/>
      <c r="L172" s="11"/>
      <c r="M172" s="11"/>
      <c r="N172" s="12"/>
      <c r="O172" s="25"/>
      <c r="P172" s="27"/>
      <c r="Q172" s="27"/>
      <c r="R172" s="13"/>
      <c r="S172" s="51"/>
      <c r="T172" s="1"/>
    </row>
    <row r="173" spans="1:20" x14ac:dyDescent="0.25">
      <c r="A173" s="55"/>
      <c r="B173" s="1">
        <v>164</v>
      </c>
      <c r="C173" s="11">
        <f t="shared" si="37"/>
        <v>114234.46253747554</v>
      </c>
      <c r="D173" s="11">
        <f t="shared" si="38"/>
        <v>116519.15178822505</v>
      </c>
      <c r="E173" s="12"/>
      <c r="F173" s="25">
        <f>D173/C9</f>
        <v>23.303830357645008</v>
      </c>
      <c r="G173" s="27"/>
      <c r="H173" s="27"/>
      <c r="I173" s="13">
        <f t="shared" si="27"/>
        <v>2284.6892507495068</v>
      </c>
      <c r="J173" s="51"/>
      <c r="K173" s="31"/>
      <c r="L173" s="11"/>
      <c r="M173" s="11"/>
      <c r="N173" s="12"/>
      <c r="O173" s="25"/>
      <c r="P173" s="27"/>
      <c r="Q173" s="27"/>
      <c r="R173" s="13"/>
      <c r="S173" s="51"/>
      <c r="T173" s="1"/>
    </row>
    <row r="174" spans="1:20" x14ac:dyDescent="0.25">
      <c r="A174" s="55"/>
      <c r="B174" s="1">
        <v>165</v>
      </c>
      <c r="C174" s="11">
        <f t="shared" si="37"/>
        <v>116519.15178822505</v>
      </c>
      <c r="D174" s="11">
        <f t="shared" si="38"/>
        <v>118849.53482398955</v>
      </c>
      <c r="E174" s="12"/>
      <c r="F174" s="25">
        <f>D174/C9</f>
        <v>23.769906964797912</v>
      </c>
      <c r="G174" s="27"/>
      <c r="H174" s="27"/>
      <c r="I174" s="13">
        <f t="shared" si="27"/>
        <v>2330.3830357645056</v>
      </c>
      <c r="J174" s="51"/>
      <c r="K174" s="31"/>
      <c r="L174" s="11"/>
      <c r="M174" s="11"/>
      <c r="N174" s="12"/>
      <c r="O174" s="25"/>
      <c r="P174" s="27"/>
      <c r="Q174" s="27"/>
      <c r="R174" s="13"/>
      <c r="S174" s="51"/>
      <c r="T174" s="1"/>
    </row>
    <row r="175" spans="1:20" x14ac:dyDescent="0.25">
      <c r="A175" s="55" t="s">
        <v>34</v>
      </c>
      <c r="B175" s="1">
        <v>166</v>
      </c>
      <c r="C175" s="11">
        <f t="shared" si="37"/>
        <v>118849.53482398955</v>
      </c>
      <c r="D175" s="11">
        <f t="shared" si="38"/>
        <v>121226.52552046935</v>
      </c>
      <c r="E175" s="12"/>
      <c r="F175" s="25">
        <f>D175/C9</f>
        <v>24.24530510409387</v>
      </c>
      <c r="G175" s="27"/>
      <c r="H175" s="27"/>
      <c r="I175" s="13">
        <f t="shared" si="27"/>
        <v>2376.9906964797992</v>
      </c>
      <c r="J175" s="50">
        <f t="shared" si="31"/>
        <v>12369.955044427217</v>
      </c>
      <c r="K175" s="31"/>
      <c r="L175" s="11"/>
      <c r="M175" s="11"/>
      <c r="N175" s="12"/>
      <c r="O175" s="25"/>
      <c r="P175" s="27"/>
      <c r="Q175" s="27"/>
      <c r="R175" s="13"/>
      <c r="S175" s="50"/>
      <c r="T175" s="1"/>
    </row>
    <row r="176" spans="1:20" x14ac:dyDescent="0.25">
      <c r="A176" s="55"/>
      <c r="B176" s="1">
        <v>167</v>
      </c>
      <c r="C176" s="11">
        <f t="shared" si="37"/>
        <v>121226.52552046935</v>
      </c>
      <c r="D176" s="11">
        <f t="shared" si="38"/>
        <v>123651.05603087874</v>
      </c>
      <c r="E176" s="12"/>
      <c r="F176" s="25">
        <f>D176/C9</f>
        <v>24.730211206175749</v>
      </c>
      <c r="G176" s="27"/>
      <c r="H176" s="27"/>
      <c r="I176" s="13">
        <f t="shared" si="27"/>
        <v>2424.5305104093859</v>
      </c>
      <c r="J176" s="51"/>
      <c r="K176" s="31"/>
      <c r="L176" s="11"/>
      <c r="M176" s="11"/>
      <c r="N176" s="12"/>
      <c r="O176" s="25"/>
      <c r="P176" s="27"/>
      <c r="Q176" s="27"/>
      <c r="R176" s="13"/>
      <c r="S176" s="51"/>
      <c r="T176" s="1"/>
    </row>
    <row r="177" spans="1:20" x14ac:dyDescent="0.25">
      <c r="A177" s="55"/>
      <c r="B177" s="1">
        <v>168</v>
      </c>
      <c r="C177" s="11">
        <f t="shared" si="37"/>
        <v>123651.05603087874</v>
      </c>
      <c r="D177" s="11">
        <f t="shared" si="38"/>
        <v>126124.07715149631</v>
      </c>
      <c r="E177" s="12"/>
      <c r="F177" s="25">
        <f>D177/C9</f>
        <v>25.224815430299262</v>
      </c>
      <c r="G177" s="27"/>
      <c r="H177" s="27"/>
      <c r="I177" s="13">
        <f t="shared" si="27"/>
        <v>2473.0211206175736</v>
      </c>
      <c r="J177" s="51"/>
      <c r="K177" s="31"/>
      <c r="L177" s="11"/>
      <c r="M177" s="11"/>
      <c r="N177" s="12"/>
      <c r="O177" s="25"/>
      <c r="P177" s="27"/>
      <c r="Q177" s="27"/>
      <c r="R177" s="13"/>
      <c r="S177" s="51"/>
      <c r="T177" s="1"/>
    </row>
    <row r="178" spans="1:20" x14ac:dyDescent="0.25">
      <c r="A178" s="55"/>
      <c r="B178" s="1">
        <v>169</v>
      </c>
      <c r="C178" s="11">
        <f t="shared" si="37"/>
        <v>126124.07715149631</v>
      </c>
      <c r="D178" s="11">
        <f t="shared" si="38"/>
        <v>128646.55869452625</v>
      </c>
      <c r="E178" s="12"/>
      <c r="F178" s="25">
        <f>D178/C9</f>
        <v>25.729311738905249</v>
      </c>
      <c r="G178" s="27"/>
      <c r="H178" s="27"/>
      <c r="I178" s="13">
        <f t="shared" si="27"/>
        <v>2522.481543029935</v>
      </c>
      <c r="J178" s="51"/>
      <c r="K178" s="31"/>
      <c r="L178" s="11"/>
      <c r="M178" s="11"/>
      <c r="N178" s="12"/>
      <c r="O178" s="25"/>
      <c r="P178" s="27"/>
      <c r="Q178" s="27"/>
      <c r="R178" s="13"/>
      <c r="S178" s="51"/>
      <c r="T178" s="1"/>
    </row>
    <row r="179" spans="1:20" x14ac:dyDescent="0.25">
      <c r="A179" s="55"/>
      <c r="B179" s="1">
        <v>170</v>
      </c>
      <c r="C179" s="11">
        <f t="shared" si="37"/>
        <v>128646.55869452625</v>
      </c>
      <c r="D179" s="11">
        <f t="shared" si="38"/>
        <v>131219.48986841677</v>
      </c>
      <c r="E179" s="12"/>
      <c r="F179" s="25">
        <f>D179/C9</f>
        <v>26.243897973683353</v>
      </c>
      <c r="G179" s="27"/>
      <c r="H179" s="27"/>
      <c r="I179" s="13">
        <f t="shared" si="27"/>
        <v>2572.9311738905235</v>
      </c>
      <c r="J179" s="51"/>
      <c r="K179" s="31"/>
      <c r="L179" s="11"/>
      <c r="M179" s="11"/>
      <c r="N179" s="12"/>
      <c r="O179" s="25"/>
      <c r="P179" s="27"/>
      <c r="Q179" s="27"/>
      <c r="R179" s="13"/>
      <c r="S179" s="51"/>
      <c r="T179" s="1"/>
    </row>
    <row r="180" spans="1:20" x14ac:dyDescent="0.25">
      <c r="A180" s="55" t="s">
        <v>35</v>
      </c>
      <c r="B180" s="1">
        <v>171</v>
      </c>
      <c r="C180" s="11">
        <f t="shared" si="37"/>
        <v>131219.48986841677</v>
      </c>
      <c r="D180" s="11">
        <f t="shared" si="38"/>
        <v>133843.87966578512</v>
      </c>
      <c r="E180" s="12"/>
      <c r="F180" s="25">
        <f>D180/C9</f>
        <v>26.768775933157023</v>
      </c>
      <c r="G180" s="27"/>
      <c r="H180" s="27"/>
      <c r="I180" s="13">
        <f t="shared" si="27"/>
        <v>2624.3897973683488</v>
      </c>
      <c r="J180" s="50">
        <f t="shared" si="31"/>
        <v>13657.429900999094</v>
      </c>
      <c r="K180" s="31"/>
      <c r="L180" s="11"/>
      <c r="M180" s="11"/>
      <c r="N180" s="12"/>
      <c r="O180" s="25"/>
      <c r="P180" s="27"/>
      <c r="Q180" s="27"/>
      <c r="R180" s="13"/>
      <c r="S180" s="50"/>
      <c r="T180" s="1"/>
    </row>
    <row r="181" spans="1:20" x14ac:dyDescent="0.25">
      <c r="A181" s="55"/>
      <c r="B181" s="1">
        <v>172</v>
      </c>
      <c r="C181" s="11">
        <f t="shared" si="37"/>
        <v>133843.87966578512</v>
      </c>
      <c r="D181" s="11">
        <f t="shared" si="38"/>
        <v>136520.75725910082</v>
      </c>
      <c r="E181" s="12"/>
      <c r="F181" s="25">
        <f>D181/C9</f>
        <v>27.304151451820164</v>
      </c>
      <c r="G181" s="27"/>
      <c r="H181" s="27"/>
      <c r="I181" s="13">
        <f t="shared" si="27"/>
        <v>2676.8775933157012</v>
      </c>
      <c r="J181" s="51"/>
      <c r="K181" s="31"/>
      <c r="L181" s="11"/>
      <c r="M181" s="11"/>
      <c r="N181" s="12"/>
      <c r="O181" s="25"/>
      <c r="P181" s="27"/>
      <c r="Q181" s="27"/>
      <c r="R181" s="13"/>
      <c r="S181" s="51"/>
      <c r="T181" s="1"/>
    </row>
    <row r="182" spans="1:20" x14ac:dyDescent="0.25">
      <c r="A182" s="55"/>
      <c r="B182" s="1">
        <v>173</v>
      </c>
      <c r="C182" s="11">
        <f t="shared" si="37"/>
        <v>136520.75725910082</v>
      </c>
      <c r="D182" s="11">
        <f t="shared" si="38"/>
        <v>139251.17240428284</v>
      </c>
      <c r="E182" s="12"/>
      <c r="F182" s="25">
        <f>D182/C9</f>
        <v>27.850234480856567</v>
      </c>
      <c r="G182" s="27"/>
      <c r="H182" s="27"/>
      <c r="I182" s="13">
        <f t="shared" si="27"/>
        <v>2730.4151451820217</v>
      </c>
      <c r="J182" s="51"/>
      <c r="K182" s="31"/>
      <c r="L182" s="11"/>
      <c r="M182" s="11"/>
      <c r="N182" s="12"/>
      <c r="O182" s="25"/>
      <c r="P182" s="27"/>
      <c r="Q182" s="27"/>
      <c r="R182" s="13"/>
      <c r="S182" s="51"/>
      <c r="T182" s="1"/>
    </row>
    <row r="183" spans="1:20" x14ac:dyDescent="0.25">
      <c r="A183" s="55"/>
      <c r="B183" s="1">
        <v>174</v>
      </c>
      <c r="C183" s="11">
        <f t="shared" si="37"/>
        <v>139251.17240428284</v>
      </c>
      <c r="D183" s="11">
        <f t="shared" si="38"/>
        <v>142036.19585236849</v>
      </c>
      <c r="E183" s="12"/>
      <c r="F183" s="25">
        <f>D183/C9</f>
        <v>28.407239170473698</v>
      </c>
      <c r="G183" s="27"/>
      <c r="H183" s="27"/>
      <c r="I183" s="13">
        <f t="shared" si="27"/>
        <v>2785.0234480856452</v>
      </c>
      <c r="J183" s="51"/>
      <c r="K183" s="31"/>
      <c r="L183" s="11"/>
      <c r="M183" s="11"/>
      <c r="N183" s="12"/>
      <c r="O183" s="25"/>
      <c r="P183" s="27"/>
      <c r="Q183" s="27"/>
      <c r="R183" s="13"/>
      <c r="S183" s="51"/>
      <c r="T183" s="1"/>
    </row>
    <row r="184" spans="1:20" x14ac:dyDescent="0.25">
      <c r="A184" s="55"/>
      <c r="B184" s="1">
        <v>175</v>
      </c>
      <c r="C184" s="11">
        <f t="shared" si="37"/>
        <v>142036.19585236849</v>
      </c>
      <c r="D184" s="11">
        <f t="shared" si="38"/>
        <v>144876.91976941586</v>
      </c>
      <c r="E184" s="12"/>
      <c r="F184" s="25">
        <f>D184/C9</f>
        <v>28.975383953883174</v>
      </c>
      <c r="G184" s="27"/>
      <c r="H184" s="27"/>
      <c r="I184" s="13">
        <f t="shared" si="27"/>
        <v>2840.7239170473767</v>
      </c>
      <c r="J184" s="51"/>
      <c r="K184" s="31"/>
      <c r="L184" s="11"/>
      <c r="M184" s="11"/>
      <c r="N184" s="12"/>
      <c r="O184" s="25"/>
      <c r="P184" s="27"/>
      <c r="Q184" s="27"/>
      <c r="R184" s="13"/>
      <c r="S184" s="51"/>
      <c r="T184" s="1"/>
    </row>
    <row r="185" spans="1:20" x14ac:dyDescent="0.25">
      <c r="A185" s="55" t="s">
        <v>36</v>
      </c>
      <c r="B185" s="1">
        <v>176</v>
      </c>
      <c r="C185" s="11">
        <f t="shared" si="37"/>
        <v>144876.91976941586</v>
      </c>
      <c r="D185" s="11">
        <f t="shared" si="38"/>
        <v>147774.45816480418</v>
      </c>
      <c r="E185" s="12"/>
      <c r="F185" s="25">
        <f>D185/C9</f>
        <v>29.554891632960835</v>
      </c>
      <c r="G185" s="27"/>
      <c r="H185" s="27"/>
      <c r="I185" s="13">
        <f t="shared" si="27"/>
        <v>2897.5383953883138</v>
      </c>
      <c r="J185" s="50">
        <f t="shared" si="31"/>
        <v>15078.906174742762</v>
      </c>
      <c r="K185" s="31"/>
      <c r="L185" s="11"/>
      <c r="M185" s="11"/>
      <c r="N185" s="12"/>
      <c r="O185" s="25"/>
      <c r="P185" s="27"/>
      <c r="Q185" s="27"/>
      <c r="R185" s="13"/>
      <c r="S185" s="50"/>
      <c r="T185" s="1"/>
    </row>
    <row r="186" spans="1:20" x14ac:dyDescent="0.25">
      <c r="A186" s="55"/>
      <c r="B186" s="1">
        <v>177</v>
      </c>
      <c r="C186" s="11">
        <f t="shared" si="37"/>
        <v>147774.45816480418</v>
      </c>
      <c r="D186" s="11">
        <f t="shared" si="38"/>
        <v>150729.94732810027</v>
      </c>
      <c r="E186" s="12"/>
      <c r="F186" s="25">
        <f>D186/C9</f>
        <v>30.145989465620055</v>
      </c>
      <c r="G186" s="27"/>
      <c r="H186" s="27"/>
      <c r="I186" s="13">
        <f t="shared" si="27"/>
        <v>2955.4891632960935</v>
      </c>
      <c r="J186" s="51"/>
      <c r="K186" s="31"/>
      <c r="L186" s="11"/>
      <c r="M186" s="11"/>
      <c r="N186" s="12"/>
      <c r="O186" s="25"/>
      <c r="P186" s="27"/>
      <c r="Q186" s="27"/>
      <c r="R186" s="13"/>
      <c r="S186" s="51"/>
      <c r="T186" s="1"/>
    </row>
    <row r="187" spans="1:20" x14ac:dyDescent="0.25">
      <c r="A187" s="55"/>
      <c r="B187" s="1">
        <v>178</v>
      </c>
      <c r="C187" s="11">
        <f t="shared" si="37"/>
        <v>150729.94732810027</v>
      </c>
      <c r="D187" s="11">
        <f t="shared" si="38"/>
        <v>153744.54627466228</v>
      </c>
      <c r="E187" s="12"/>
      <c r="F187" s="25">
        <f>D187/C9</f>
        <v>30.748909254932457</v>
      </c>
      <c r="G187" s="27"/>
      <c r="H187" s="27"/>
      <c r="I187" s="13">
        <f t="shared" si="27"/>
        <v>3014.5989465620078</v>
      </c>
      <c r="J187" s="51"/>
      <c r="K187" s="31"/>
      <c r="L187" s="11"/>
      <c r="M187" s="11"/>
      <c r="N187" s="12"/>
      <c r="O187" s="25"/>
      <c r="P187" s="27"/>
      <c r="Q187" s="27"/>
      <c r="R187" s="13"/>
      <c r="S187" s="51"/>
      <c r="T187" s="1"/>
    </row>
    <row r="188" spans="1:20" x14ac:dyDescent="0.25">
      <c r="A188" s="55"/>
      <c r="B188" s="1">
        <v>179</v>
      </c>
      <c r="C188" s="11">
        <f t="shared" si="37"/>
        <v>153744.54627466228</v>
      </c>
      <c r="D188" s="11">
        <f t="shared" si="38"/>
        <v>156819.43720015552</v>
      </c>
      <c r="E188" s="12"/>
      <c r="F188" s="25">
        <f>D188/C9</f>
        <v>31.363887440031103</v>
      </c>
      <c r="G188" s="27"/>
      <c r="H188" s="27"/>
      <c r="I188" s="13">
        <f t="shared" si="27"/>
        <v>3074.8909254932369</v>
      </c>
      <c r="J188" s="51"/>
      <c r="K188" s="31"/>
      <c r="L188" s="11"/>
      <c r="M188" s="11"/>
      <c r="N188" s="12"/>
      <c r="O188" s="25"/>
      <c r="P188" s="27"/>
      <c r="Q188" s="27"/>
      <c r="R188" s="13"/>
      <c r="S188" s="51"/>
      <c r="T188" s="1"/>
    </row>
    <row r="189" spans="1:20" x14ac:dyDescent="0.25">
      <c r="A189" s="55"/>
      <c r="B189" s="1">
        <v>180</v>
      </c>
      <c r="C189" s="11">
        <f t="shared" si="37"/>
        <v>156819.43720015552</v>
      </c>
      <c r="D189" s="11">
        <f t="shared" si="38"/>
        <v>159955.82594415863</v>
      </c>
      <c r="E189" s="12"/>
      <c r="F189" s="25">
        <f>D189/C9</f>
        <v>31.991165188831726</v>
      </c>
      <c r="G189" s="27"/>
      <c r="H189" s="27"/>
      <c r="I189" s="13">
        <f t="shared" si="27"/>
        <v>3136.3887440031103</v>
      </c>
      <c r="J189" s="51"/>
      <c r="K189" s="31"/>
      <c r="L189" s="11"/>
      <c r="M189" s="11"/>
      <c r="N189" s="12"/>
      <c r="O189" s="25"/>
      <c r="P189" s="27"/>
      <c r="Q189" s="27"/>
      <c r="R189" s="13"/>
      <c r="S189" s="51"/>
      <c r="T189" s="1"/>
    </row>
    <row r="190" spans="1:20" x14ac:dyDescent="0.25">
      <c r="A190" s="55" t="s">
        <v>37</v>
      </c>
      <c r="B190" s="1">
        <v>181</v>
      </c>
      <c r="C190" s="11">
        <f t="shared" si="37"/>
        <v>159955.82594415863</v>
      </c>
      <c r="D190" s="11">
        <f t="shared" si="38"/>
        <v>163154.94246304181</v>
      </c>
      <c r="E190" s="12"/>
      <c r="F190" s="25">
        <f>D190/C9</f>
        <v>32.63098849260836</v>
      </c>
      <c r="G190" s="27"/>
      <c r="H190" s="27"/>
      <c r="I190" s="13">
        <f t="shared" si="27"/>
        <v>3199.1165188831801</v>
      </c>
      <c r="J190" s="50">
        <f t="shared" si="31"/>
        <v>16648.330840787443</v>
      </c>
      <c r="K190" s="31"/>
      <c r="L190" s="11"/>
      <c r="M190" s="11"/>
      <c r="N190" s="12"/>
      <c r="O190" s="25"/>
      <c r="P190" s="27"/>
      <c r="Q190" s="27"/>
      <c r="R190" s="13"/>
      <c r="S190" s="50"/>
      <c r="T190" s="1"/>
    </row>
    <row r="191" spans="1:20" x14ac:dyDescent="0.25">
      <c r="A191" s="55"/>
      <c r="B191" s="1">
        <v>182</v>
      </c>
      <c r="C191" s="11">
        <f t="shared" si="37"/>
        <v>163154.94246304181</v>
      </c>
      <c r="D191" s="11">
        <f t="shared" si="38"/>
        <v>166418.04131230264</v>
      </c>
      <c r="E191" s="12"/>
      <c r="F191" s="25">
        <f>D191/C9</f>
        <v>33.283608262460525</v>
      </c>
      <c r="G191" s="27"/>
      <c r="H191" s="27"/>
      <c r="I191" s="13">
        <f t="shared" si="27"/>
        <v>3263.0988492608303</v>
      </c>
      <c r="J191" s="51"/>
      <c r="K191" s="31"/>
      <c r="L191" s="11"/>
      <c r="M191" s="11"/>
      <c r="N191" s="12"/>
      <c r="O191" s="25"/>
      <c r="P191" s="27"/>
      <c r="Q191" s="27"/>
      <c r="R191" s="13"/>
      <c r="S191" s="51"/>
      <c r="T191" s="1"/>
    </row>
    <row r="192" spans="1:20" x14ac:dyDescent="0.25">
      <c r="A192" s="55"/>
      <c r="B192" s="1">
        <v>183</v>
      </c>
      <c r="C192" s="11">
        <f t="shared" si="37"/>
        <v>166418.04131230264</v>
      </c>
      <c r="D192" s="11">
        <f t="shared" si="38"/>
        <v>169746.4021385487</v>
      </c>
      <c r="E192" s="12"/>
      <c r="F192" s="25">
        <f>D192/C9</f>
        <v>33.949280427709738</v>
      </c>
      <c r="G192" s="27"/>
      <c r="H192" s="27"/>
      <c r="I192" s="13">
        <f t="shared" si="27"/>
        <v>3328.3608262460621</v>
      </c>
      <c r="J192" s="51"/>
      <c r="K192" s="31"/>
      <c r="L192" s="11"/>
      <c r="M192" s="11"/>
      <c r="N192" s="12"/>
      <c r="O192" s="25"/>
      <c r="P192" s="27"/>
      <c r="Q192" s="27"/>
      <c r="R192" s="13"/>
      <c r="S192" s="51"/>
      <c r="T192" s="1"/>
    </row>
    <row r="193" spans="1:20" x14ac:dyDescent="0.25">
      <c r="A193" s="55"/>
      <c r="B193" s="1">
        <v>184</v>
      </c>
      <c r="C193" s="11">
        <f t="shared" si="37"/>
        <v>169746.4021385487</v>
      </c>
      <c r="D193" s="11">
        <f t="shared" si="38"/>
        <v>173141.33018131967</v>
      </c>
      <c r="E193" s="12"/>
      <c r="F193" s="25">
        <f>D193/C9</f>
        <v>34.628266036263938</v>
      </c>
      <c r="G193" s="27"/>
      <c r="H193" s="27"/>
      <c r="I193" s="13">
        <f t="shared" si="27"/>
        <v>3394.9280427709746</v>
      </c>
      <c r="J193" s="51"/>
      <c r="K193" s="31"/>
      <c r="L193" s="11"/>
      <c r="M193" s="11"/>
      <c r="N193" s="12"/>
      <c r="O193" s="25"/>
      <c r="P193" s="27"/>
      <c r="Q193" s="27"/>
      <c r="R193" s="13"/>
      <c r="S193" s="51"/>
      <c r="T193" s="1"/>
    </row>
    <row r="194" spans="1:20" x14ac:dyDescent="0.25">
      <c r="A194" s="55"/>
      <c r="B194" s="1">
        <v>185</v>
      </c>
      <c r="C194" s="11">
        <f t="shared" si="37"/>
        <v>173141.33018131967</v>
      </c>
      <c r="D194" s="11">
        <f t="shared" si="38"/>
        <v>176604.15678494607</v>
      </c>
      <c r="E194" s="12"/>
      <c r="F194" s="25">
        <f>D194/C9</f>
        <v>35.320831356989217</v>
      </c>
      <c r="G194" s="27"/>
      <c r="H194" s="27"/>
      <c r="I194" s="13">
        <f t="shared" si="27"/>
        <v>3462.8266036263958</v>
      </c>
      <c r="J194" s="51"/>
      <c r="K194" s="31"/>
      <c r="L194" s="11"/>
      <c r="M194" s="11"/>
      <c r="N194" s="12"/>
      <c r="O194" s="25"/>
      <c r="P194" s="27"/>
      <c r="Q194" s="27"/>
      <c r="R194" s="13"/>
      <c r="S194" s="51"/>
      <c r="T194" s="1"/>
    </row>
    <row r="195" spans="1:20" x14ac:dyDescent="0.25">
      <c r="A195" s="55" t="s">
        <v>38</v>
      </c>
      <c r="B195" s="1">
        <v>186</v>
      </c>
      <c r="C195" s="11">
        <f t="shared" si="37"/>
        <v>176604.15678494607</v>
      </c>
      <c r="D195" s="11">
        <f t="shared" si="38"/>
        <v>180136.23992064499</v>
      </c>
      <c r="E195" s="12"/>
      <c r="F195" s="25">
        <f>D195/C9</f>
        <v>36.027247984128998</v>
      </c>
      <c r="G195" s="27"/>
      <c r="H195" s="27"/>
      <c r="I195" s="13">
        <f t="shared" si="27"/>
        <v>3532.083135698922</v>
      </c>
      <c r="J195" s="50">
        <f t="shared" si="31"/>
        <v>18381.102486635937</v>
      </c>
      <c r="K195" s="31"/>
      <c r="L195" s="11"/>
      <c r="M195" s="11"/>
      <c r="N195" s="12"/>
      <c r="O195" s="25"/>
      <c r="P195" s="27"/>
      <c r="Q195" s="27"/>
      <c r="R195" s="13"/>
      <c r="S195" s="50"/>
      <c r="T195" s="1"/>
    </row>
    <row r="196" spans="1:20" x14ac:dyDescent="0.25">
      <c r="A196" s="55"/>
      <c r="B196" s="1">
        <v>187</v>
      </c>
      <c r="C196" s="11">
        <f t="shared" si="37"/>
        <v>180136.23992064499</v>
      </c>
      <c r="D196" s="11">
        <f t="shared" si="38"/>
        <v>183738.9647190579</v>
      </c>
      <c r="E196" s="12"/>
      <c r="F196" s="25">
        <f>D196/C9</f>
        <v>36.747792943811582</v>
      </c>
      <c r="G196" s="27"/>
      <c r="H196" s="27"/>
      <c r="I196" s="13">
        <f t="shared" si="27"/>
        <v>3602.7247984129062</v>
      </c>
      <c r="J196" s="51"/>
      <c r="K196" s="31"/>
      <c r="L196" s="11"/>
      <c r="M196" s="11"/>
      <c r="N196" s="12"/>
      <c r="O196" s="25"/>
      <c r="P196" s="27"/>
      <c r="Q196" s="27"/>
      <c r="R196" s="13"/>
      <c r="S196" s="51"/>
      <c r="T196" s="1"/>
    </row>
    <row r="197" spans="1:20" x14ac:dyDescent="0.25">
      <c r="A197" s="55"/>
      <c r="B197" s="1">
        <v>188</v>
      </c>
      <c r="C197" s="11">
        <f t="shared" si="37"/>
        <v>183738.9647190579</v>
      </c>
      <c r="D197" s="11">
        <f t="shared" si="38"/>
        <v>187413.74401343905</v>
      </c>
      <c r="E197" s="12"/>
      <c r="F197" s="25">
        <f>D197/C9</f>
        <v>37.482748802687809</v>
      </c>
      <c r="G197" s="27"/>
      <c r="H197" s="27"/>
      <c r="I197" s="13">
        <f t="shared" si="27"/>
        <v>3674.779294381151</v>
      </c>
      <c r="J197" s="51"/>
      <c r="K197" s="31"/>
      <c r="L197" s="11"/>
      <c r="M197" s="11"/>
      <c r="N197" s="12"/>
      <c r="O197" s="25"/>
      <c r="P197" s="27"/>
      <c r="Q197" s="27"/>
      <c r="R197" s="13"/>
      <c r="S197" s="51"/>
      <c r="T197" s="1"/>
    </row>
    <row r="198" spans="1:20" x14ac:dyDescent="0.25">
      <c r="A198" s="55"/>
      <c r="B198" s="1">
        <v>189</v>
      </c>
      <c r="C198" s="11">
        <f t="shared" si="37"/>
        <v>187413.74401343905</v>
      </c>
      <c r="D198" s="11">
        <f t="shared" si="38"/>
        <v>191162.01889370783</v>
      </c>
      <c r="E198" s="12"/>
      <c r="F198" s="25">
        <f>D198/C9</f>
        <v>38.23240377874157</v>
      </c>
      <c r="G198" s="27"/>
      <c r="H198" s="27"/>
      <c r="I198" s="13">
        <f t="shared" si="27"/>
        <v>3748.2748802687856</v>
      </c>
      <c r="J198" s="51"/>
      <c r="K198" s="31"/>
      <c r="L198" s="11"/>
      <c r="M198" s="11"/>
      <c r="N198" s="12"/>
      <c r="O198" s="25"/>
      <c r="P198" s="27"/>
      <c r="Q198" s="27"/>
      <c r="R198" s="13"/>
      <c r="S198" s="51"/>
      <c r="T198" s="1"/>
    </row>
    <row r="199" spans="1:20" x14ac:dyDescent="0.25">
      <c r="A199" s="55"/>
      <c r="B199" s="1">
        <v>190</v>
      </c>
      <c r="C199" s="11">
        <f t="shared" si="37"/>
        <v>191162.01889370783</v>
      </c>
      <c r="D199" s="11">
        <f t="shared" si="38"/>
        <v>194985.25927158201</v>
      </c>
      <c r="E199" s="12"/>
      <c r="F199" s="25">
        <f>D199/C9</f>
        <v>38.997051854316403</v>
      </c>
      <c r="G199" s="27"/>
      <c r="H199" s="27"/>
      <c r="I199" s="13">
        <f t="shared" si="27"/>
        <v>3823.2403778741718</v>
      </c>
      <c r="J199" s="51"/>
      <c r="K199" s="31"/>
      <c r="L199" s="11"/>
      <c r="M199" s="11"/>
      <c r="N199" s="12"/>
      <c r="O199" s="25"/>
      <c r="P199" s="27"/>
      <c r="Q199" s="27"/>
      <c r="R199" s="13"/>
      <c r="S199" s="51"/>
      <c r="T199" s="1"/>
    </row>
    <row r="200" spans="1:20" x14ac:dyDescent="0.25">
      <c r="A200" s="55" t="s">
        <v>39</v>
      </c>
      <c r="B200" s="1">
        <v>191</v>
      </c>
      <c r="C200" s="11">
        <f t="shared" si="37"/>
        <v>194985.25927158201</v>
      </c>
      <c r="D200" s="11">
        <f t="shared" si="38"/>
        <v>198884.96445701364</v>
      </c>
      <c r="E200" s="12"/>
      <c r="F200" s="25">
        <f>D200/C9</f>
        <v>39.776992891402728</v>
      </c>
      <c r="G200" s="27"/>
      <c r="H200" s="27"/>
      <c r="I200" s="13">
        <f t="shared" si="27"/>
        <v>3899.7051854316378</v>
      </c>
      <c r="J200" s="50">
        <f t="shared" si="31"/>
        <v>20294.222397146514</v>
      </c>
      <c r="K200" s="31"/>
      <c r="L200" s="11"/>
      <c r="M200" s="11"/>
      <c r="N200" s="12"/>
      <c r="O200" s="25"/>
      <c r="P200" s="27"/>
      <c r="Q200" s="27"/>
      <c r="R200" s="13"/>
      <c r="S200" s="50"/>
      <c r="T200" s="1"/>
    </row>
    <row r="201" spans="1:20" x14ac:dyDescent="0.25">
      <c r="A201" s="55"/>
      <c r="B201" s="1">
        <v>192</v>
      </c>
      <c r="C201" s="11">
        <f t="shared" si="37"/>
        <v>198884.96445701364</v>
      </c>
      <c r="D201" s="11">
        <f t="shared" si="38"/>
        <v>202862.66374615391</v>
      </c>
      <c r="E201" s="12"/>
      <c r="F201" s="25">
        <f>D201/C9</f>
        <v>40.572532749230781</v>
      </c>
      <c r="G201" s="27"/>
      <c r="H201" s="27"/>
      <c r="I201" s="13">
        <f t="shared" si="27"/>
        <v>3977.6992891402624</v>
      </c>
      <c r="J201" s="51"/>
      <c r="K201" s="31"/>
      <c r="L201" s="11"/>
      <c r="M201" s="11"/>
      <c r="N201" s="12"/>
      <c r="O201" s="25"/>
      <c r="P201" s="27"/>
      <c r="Q201" s="27"/>
      <c r="R201" s="13"/>
      <c r="S201" s="51"/>
      <c r="T201" s="1"/>
    </row>
    <row r="202" spans="1:20" x14ac:dyDescent="0.25">
      <c r="A202" s="55"/>
      <c r="B202" s="1">
        <v>193</v>
      </c>
      <c r="C202" s="11">
        <f t="shared" si="37"/>
        <v>202862.66374615391</v>
      </c>
      <c r="D202" s="11">
        <f t="shared" si="38"/>
        <v>206919.91702107698</v>
      </c>
      <c r="E202" s="12"/>
      <c r="F202" s="25">
        <f>D202/C9</f>
        <v>41.3839834042154</v>
      </c>
      <c r="G202" s="27"/>
      <c r="H202" s="27"/>
      <c r="I202" s="13">
        <f t="shared" ref="I202:I259" si="39">D202-C202</f>
        <v>4057.2532749230741</v>
      </c>
      <c r="J202" s="51"/>
      <c r="K202" s="31"/>
      <c r="L202" s="11"/>
      <c r="M202" s="11"/>
      <c r="N202" s="12"/>
      <c r="O202" s="25"/>
      <c r="P202" s="27"/>
      <c r="Q202" s="27"/>
      <c r="R202" s="13"/>
      <c r="S202" s="51"/>
      <c r="T202" s="1"/>
    </row>
    <row r="203" spans="1:20" x14ac:dyDescent="0.25">
      <c r="A203" s="55"/>
      <c r="B203" s="1">
        <v>194</v>
      </c>
      <c r="C203" s="11">
        <f t="shared" si="37"/>
        <v>206919.91702107698</v>
      </c>
      <c r="D203" s="11">
        <f t="shared" si="38"/>
        <v>211058.31536149853</v>
      </c>
      <c r="E203" s="12"/>
      <c r="F203" s="25">
        <f>D203/C9</f>
        <v>42.211663072299707</v>
      </c>
      <c r="G203" s="27"/>
      <c r="H203" s="27"/>
      <c r="I203" s="13">
        <f t="shared" si="39"/>
        <v>4138.3983404215542</v>
      </c>
      <c r="J203" s="51"/>
      <c r="K203" s="31"/>
      <c r="L203" s="11"/>
      <c r="M203" s="11"/>
      <c r="N203" s="12"/>
      <c r="O203" s="25"/>
      <c r="P203" s="27"/>
      <c r="Q203" s="27"/>
      <c r="R203" s="13"/>
      <c r="S203" s="51"/>
      <c r="T203" s="1"/>
    </row>
    <row r="204" spans="1:20" x14ac:dyDescent="0.25">
      <c r="A204" s="55"/>
      <c r="B204" s="1">
        <v>195</v>
      </c>
      <c r="C204" s="11">
        <f t="shared" si="37"/>
        <v>211058.31536149853</v>
      </c>
      <c r="D204" s="11">
        <f t="shared" si="38"/>
        <v>215279.48166872852</v>
      </c>
      <c r="E204" s="12"/>
      <c r="F204" s="25">
        <f>D204/C9</f>
        <v>43.055896333745707</v>
      </c>
      <c r="G204" s="27"/>
      <c r="H204" s="27"/>
      <c r="I204" s="13">
        <f t="shared" si="39"/>
        <v>4221.1663072299853</v>
      </c>
      <c r="J204" s="51"/>
      <c r="K204" s="31"/>
      <c r="L204" s="11"/>
      <c r="M204" s="11"/>
      <c r="N204" s="12"/>
      <c r="O204" s="25"/>
      <c r="P204" s="27"/>
      <c r="Q204" s="27"/>
      <c r="R204" s="13"/>
      <c r="S204" s="51"/>
      <c r="T204" s="1"/>
    </row>
    <row r="205" spans="1:20" x14ac:dyDescent="0.25">
      <c r="A205" s="55" t="s">
        <v>40</v>
      </c>
      <c r="B205" s="1">
        <v>196</v>
      </c>
      <c r="C205" s="11">
        <f t="shared" si="37"/>
        <v>215279.48166872852</v>
      </c>
      <c r="D205" s="11">
        <f t="shared" si="38"/>
        <v>219585.07130210308</v>
      </c>
      <c r="E205" s="12"/>
      <c r="F205" s="25">
        <f>D205/C9</f>
        <v>43.917014260420615</v>
      </c>
      <c r="G205" s="27"/>
      <c r="H205" s="27"/>
      <c r="I205" s="13">
        <f t="shared" si="39"/>
        <v>4305.5896333745623</v>
      </c>
      <c r="J205" s="50">
        <f t="shared" ref="J205:J255" si="40">I205+I206+I207+I208+I209</f>
        <v>22406.461364560935</v>
      </c>
      <c r="K205" s="31"/>
      <c r="L205" s="11"/>
      <c r="M205" s="11"/>
      <c r="N205" s="12"/>
      <c r="O205" s="25"/>
      <c r="P205" s="27"/>
      <c r="Q205" s="27"/>
      <c r="R205" s="13"/>
      <c r="S205" s="50"/>
      <c r="T205" s="1"/>
    </row>
    <row r="206" spans="1:20" x14ac:dyDescent="0.25">
      <c r="A206" s="55"/>
      <c r="B206" s="1">
        <v>197</v>
      </c>
      <c r="C206" s="11">
        <f t="shared" si="37"/>
        <v>219585.07130210308</v>
      </c>
      <c r="D206" s="11">
        <f t="shared" si="38"/>
        <v>223976.77272814515</v>
      </c>
      <c r="E206" s="12"/>
      <c r="F206" s="25">
        <f>D206/C9</f>
        <v>44.795354545629031</v>
      </c>
      <c r="G206" s="27"/>
      <c r="H206" s="27"/>
      <c r="I206" s="13">
        <f t="shared" si="39"/>
        <v>4391.7014260420692</v>
      </c>
      <c r="J206" s="51"/>
      <c r="K206" s="31"/>
      <c r="L206" s="11"/>
      <c r="M206" s="11"/>
      <c r="N206" s="12"/>
      <c r="O206" s="25"/>
      <c r="P206" s="27"/>
      <c r="Q206" s="27"/>
      <c r="R206" s="13"/>
      <c r="S206" s="51"/>
      <c r="T206" s="1"/>
    </row>
    <row r="207" spans="1:20" x14ac:dyDescent="0.25">
      <c r="A207" s="55"/>
      <c r="B207" s="1">
        <v>198</v>
      </c>
      <c r="C207" s="11">
        <f t="shared" si="37"/>
        <v>223976.77272814515</v>
      </c>
      <c r="D207" s="11">
        <f t="shared" si="38"/>
        <v>228456.30818270805</v>
      </c>
      <c r="E207" s="12"/>
      <c r="F207" s="25">
        <f>D207/C9</f>
        <v>45.691261636541611</v>
      </c>
      <c r="G207" s="27"/>
      <c r="H207" s="27"/>
      <c r="I207" s="13">
        <f t="shared" si="39"/>
        <v>4479.5354545628943</v>
      </c>
      <c r="J207" s="51"/>
      <c r="K207" s="31"/>
      <c r="L207" s="11"/>
      <c r="M207" s="11"/>
      <c r="N207" s="12"/>
      <c r="O207" s="25"/>
      <c r="P207" s="27"/>
      <c r="Q207" s="27"/>
      <c r="R207" s="13"/>
      <c r="S207" s="51"/>
      <c r="T207" s="1"/>
    </row>
    <row r="208" spans="1:20" x14ac:dyDescent="0.25">
      <c r="A208" s="55"/>
      <c r="B208" s="1">
        <v>199</v>
      </c>
      <c r="C208" s="11">
        <f t="shared" si="37"/>
        <v>228456.30818270805</v>
      </c>
      <c r="D208" s="11">
        <f t="shared" si="38"/>
        <v>233025.43434636222</v>
      </c>
      <c r="E208" s="12"/>
      <c r="F208" s="25">
        <f>D208/C9</f>
        <v>46.605086869272441</v>
      </c>
      <c r="G208" s="27"/>
      <c r="H208" s="27"/>
      <c r="I208" s="13">
        <f t="shared" si="39"/>
        <v>4569.1261636541749</v>
      </c>
      <c r="J208" s="51"/>
      <c r="K208" s="31"/>
      <c r="L208" s="11"/>
      <c r="M208" s="11"/>
      <c r="N208" s="12"/>
      <c r="O208" s="25"/>
      <c r="P208" s="27"/>
      <c r="Q208" s="27"/>
      <c r="R208" s="13"/>
      <c r="S208" s="51"/>
      <c r="T208" s="1"/>
    </row>
    <row r="209" spans="1:20" x14ac:dyDescent="0.25">
      <c r="A209" s="55"/>
      <c r="B209" s="1">
        <v>200</v>
      </c>
      <c r="C209" s="11">
        <f t="shared" si="37"/>
        <v>233025.43434636222</v>
      </c>
      <c r="D209" s="11">
        <f t="shared" si="38"/>
        <v>237685.94303328946</v>
      </c>
      <c r="E209" s="12"/>
      <c r="F209" s="25">
        <f>D209/C9</f>
        <v>47.537188606657892</v>
      </c>
      <c r="G209" s="27"/>
      <c r="H209" s="27"/>
      <c r="I209" s="13">
        <f t="shared" si="39"/>
        <v>4660.5086869272345</v>
      </c>
      <c r="J209" s="51"/>
      <c r="K209" s="31"/>
      <c r="L209" s="11"/>
      <c r="M209" s="11"/>
      <c r="N209" s="12"/>
      <c r="O209" s="25"/>
      <c r="P209" s="27"/>
      <c r="Q209" s="27"/>
      <c r="R209" s="13"/>
      <c r="S209" s="51"/>
      <c r="T209" s="1"/>
    </row>
    <row r="210" spans="1:20" x14ac:dyDescent="0.25">
      <c r="A210" s="55" t="s">
        <v>41</v>
      </c>
      <c r="B210" s="1">
        <v>201</v>
      </c>
      <c r="C210" s="11">
        <f t="shared" si="37"/>
        <v>237685.94303328946</v>
      </c>
      <c r="D210" s="11">
        <f t="shared" si="38"/>
        <v>242439.66189395526</v>
      </c>
      <c r="E210" s="12"/>
      <c r="F210" s="25">
        <f>D210/C9</f>
        <v>48.487932378791051</v>
      </c>
      <c r="G210" s="27"/>
      <c r="H210" s="27"/>
      <c r="I210" s="13">
        <f t="shared" si="39"/>
        <v>4753.7188606658019</v>
      </c>
      <c r="J210" s="50">
        <f t="shared" si="40"/>
        <v>24738.543860254285</v>
      </c>
      <c r="K210" s="31"/>
      <c r="L210" s="11"/>
      <c r="M210" s="11"/>
      <c r="N210" s="12"/>
      <c r="O210" s="25"/>
      <c r="P210" s="27"/>
      <c r="Q210" s="27"/>
      <c r="R210" s="13"/>
      <c r="S210" s="50"/>
      <c r="T210" s="1"/>
    </row>
    <row r="211" spans="1:20" x14ac:dyDescent="0.25">
      <c r="A211" s="55"/>
      <c r="B211" s="1">
        <v>202</v>
      </c>
      <c r="C211" s="11">
        <f t="shared" si="37"/>
        <v>242439.66189395526</v>
      </c>
      <c r="D211" s="11">
        <f t="shared" si="38"/>
        <v>247288.45513183437</v>
      </c>
      <c r="E211" s="12"/>
      <c r="F211" s="25">
        <f>D211/C9</f>
        <v>49.457691026366874</v>
      </c>
      <c r="G211" s="27"/>
      <c r="H211" s="27"/>
      <c r="I211" s="13">
        <f t="shared" si="39"/>
        <v>4848.7932378791156</v>
      </c>
      <c r="J211" s="51"/>
      <c r="K211" s="31"/>
      <c r="L211" s="11"/>
      <c r="M211" s="11"/>
      <c r="N211" s="12"/>
      <c r="O211" s="25"/>
      <c r="P211" s="27"/>
      <c r="Q211" s="27"/>
      <c r="R211" s="13"/>
      <c r="S211" s="51"/>
      <c r="T211" s="1"/>
    </row>
    <row r="212" spans="1:20" x14ac:dyDescent="0.25">
      <c r="A212" s="55"/>
      <c r="B212" s="1">
        <v>203</v>
      </c>
      <c r="C212" s="11">
        <f t="shared" si="37"/>
        <v>247288.45513183437</v>
      </c>
      <c r="D212" s="11">
        <f t="shared" si="38"/>
        <v>252234.22423447107</v>
      </c>
      <c r="E212" s="12"/>
      <c r="F212" s="25">
        <f>D212/C9</f>
        <v>50.446844846894216</v>
      </c>
      <c r="G212" s="27"/>
      <c r="H212" s="27"/>
      <c r="I212" s="13">
        <f t="shared" si="39"/>
        <v>4945.7691026366956</v>
      </c>
      <c r="J212" s="51"/>
      <c r="K212" s="31"/>
      <c r="L212" s="11"/>
      <c r="M212" s="11"/>
      <c r="N212" s="12"/>
      <c r="O212" s="25"/>
      <c r="P212" s="27"/>
      <c r="Q212" s="27"/>
      <c r="R212" s="13"/>
      <c r="S212" s="51"/>
      <c r="T212" s="1"/>
    </row>
    <row r="213" spans="1:20" x14ac:dyDescent="0.25">
      <c r="A213" s="55"/>
      <c r="B213" s="1">
        <v>204</v>
      </c>
      <c r="C213" s="11">
        <f t="shared" si="37"/>
        <v>252234.22423447107</v>
      </c>
      <c r="D213" s="11">
        <f t="shared" si="38"/>
        <v>257278.90871916051</v>
      </c>
      <c r="E213" s="12"/>
      <c r="F213" s="25">
        <f>D213/C9</f>
        <v>51.455781743832098</v>
      </c>
      <c r="G213" s="27"/>
      <c r="H213" s="27"/>
      <c r="I213" s="13">
        <f t="shared" si="39"/>
        <v>5044.6844846894382</v>
      </c>
      <c r="J213" s="51"/>
      <c r="K213" s="31"/>
      <c r="L213" s="11"/>
      <c r="M213" s="11"/>
      <c r="N213" s="12"/>
      <c r="O213" s="25"/>
      <c r="P213" s="27"/>
      <c r="Q213" s="27"/>
      <c r="R213" s="13"/>
      <c r="S213" s="51"/>
      <c r="T213" s="1"/>
    </row>
    <row r="214" spans="1:20" x14ac:dyDescent="0.25">
      <c r="A214" s="55"/>
      <c r="B214" s="1">
        <v>205</v>
      </c>
      <c r="C214" s="11">
        <f t="shared" si="37"/>
        <v>257278.90871916051</v>
      </c>
      <c r="D214" s="11">
        <f t="shared" si="38"/>
        <v>262424.48689354374</v>
      </c>
      <c r="E214" s="12"/>
      <c r="F214" s="25">
        <f>D214/C9</f>
        <v>52.484897378708752</v>
      </c>
      <c r="G214" s="27"/>
      <c r="H214" s="27"/>
      <c r="I214" s="13">
        <f t="shared" si="39"/>
        <v>5145.578174383234</v>
      </c>
      <c r="J214" s="51"/>
      <c r="K214" s="31"/>
      <c r="L214" s="11"/>
      <c r="M214" s="11"/>
      <c r="N214" s="12"/>
      <c r="O214" s="25"/>
      <c r="P214" s="27"/>
      <c r="Q214" s="27"/>
      <c r="R214" s="13"/>
      <c r="S214" s="51"/>
      <c r="T214" s="1"/>
    </row>
    <row r="215" spans="1:20" x14ac:dyDescent="0.25">
      <c r="A215" s="55" t="s">
        <v>42</v>
      </c>
      <c r="B215" s="1">
        <v>206</v>
      </c>
      <c r="C215" s="11">
        <f t="shared" si="37"/>
        <v>262424.48689354374</v>
      </c>
      <c r="D215" s="11">
        <f t="shared" si="38"/>
        <v>267672.97663141461</v>
      </c>
      <c r="E215" s="12"/>
      <c r="F215" s="25">
        <f>D215/C9</f>
        <v>53.534595326282925</v>
      </c>
      <c r="G215" s="27"/>
      <c r="H215" s="27"/>
      <c r="I215" s="13">
        <f t="shared" si="39"/>
        <v>5248.4897378708702</v>
      </c>
      <c r="J215" s="50">
        <f t="shared" si="40"/>
        <v>27313.351375227969</v>
      </c>
      <c r="K215" s="31"/>
      <c r="L215" s="11"/>
      <c r="M215" s="11"/>
      <c r="N215" s="12"/>
      <c r="O215" s="25"/>
      <c r="P215" s="27"/>
      <c r="Q215" s="27"/>
      <c r="R215" s="13"/>
      <c r="S215" s="50"/>
      <c r="T215" s="1"/>
    </row>
    <row r="216" spans="1:20" x14ac:dyDescent="0.25">
      <c r="A216" s="55"/>
      <c r="B216" s="1">
        <v>207</v>
      </c>
      <c r="C216" s="11">
        <f t="shared" si="37"/>
        <v>267672.97663141461</v>
      </c>
      <c r="D216" s="11">
        <f t="shared" si="38"/>
        <v>273026.43616404291</v>
      </c>
      <c r="E216" s="12"/>
      <c r="F216" s="25">
        <f>D216/C9</f>
        <v>54.605287232808585</v>
      </c>
      <c r="G216" s="27"/>
      <c r="H216" s="27"/>
      <c r="I216" s="13">
        <f t="shared" si="39"/>
        <v>5353.4595326283015</v>
      </c>
      <c r="J216" s="51"/>
      <c r="K216" s="31"/>
      <c r="L216" s="11"/>
      <c r="M216" s="11"/>
      <c r="N216" s="12"/>
      <c r="O216" s="25"/>
      <c r="P216" s="27"/>
      <c r="Q216" s="27"/>
      <c r="R216" s="13"/>
      <c r="S216" s="51"/>
      <c r="T216" s="1"/>
    </row>
    <row r="217" spans="1:20" x14ac:dyDescent="0.25">
      <c r="A217" s="55"/>
      <c r="B217" s="1">
        <v>208</v>
      </c>
      <c r="C217" s="11">
        <f t="shared" si="37"/>
        <v>273026.43616404291</v>
      </c>
      <c r="D217" s="11">
        <f t="shared" si="38"/>
        <v>278486.96488732379</v>
      </c>
      <c r="E217" s="12"/>
      <c r="F217" s="25">
        <f>D217/C9</f>
        <v>55.697392977464759</v>
      </c>
      <c r="G217" s="27"/>
      <c r="H217" s="27"/>
      <c r="I217" s="13">
        <f t="shared" si="39"/>
        <v>5460.5287232808769</v>
      </c>
      <c r="J217" s="51"/>
      <c r="K217" s="31"/>
      <c r="L217" s="11"/>
      <c r="M217" s="11"/>
      <c r="N217" s="12"/>
      <c r="O217" s="25"/>
      <c r="P217" s="27"/>
      <c r="Q217" s="27"/>
      <c r="R217" s="13"/>
      <c r="S217" s="51"/>
      <c r="T217" s="1"/>
    </row>
    <row r="218" spans="1:20" x14ac:dyDescent="0.25">
      <c r="A218" s="55"/>
      <c r="B218" s="1">
        <v>209</v>
      </c>
      <c r="C218" s="11">
        <f t="shared" si="37"/>
        <v>278486.96488732379</v>
      </c>
      <c r="D218" s="11">
        <f t="shared" si="38"/>
        <v>284056.7041850703</v>
      </c>
      <c r="E218" s="12"/>
      <c r="F218" s="25">
        <f>D218/C9</f>
        <v>56.811340837014058</v>
      </c>
      <c r="G218" s="27"/>
      <c r="H218" s="27"/>
      <c r="I218" s="13">
        <f t="shared" si="39"/>
        <v>5569.7392977465061</v>
      </c>
      <c r="J218" s="51"/>
      <c r="K218" s="31"/>
      <c r="L218" s="11"/>
      <c r="M218" s="11"/>
      <c r="N218" s="12"/>
      <c r="O218" s="25"/>
      <c r="P218" s="27"/>
      <c r="Q218" s="27"/>
      <c r="R218" s="13"/>
      <c r="S218" s="51"/>
      <c r="T218" s="1"/>
    </row>
    <row r="219" spans="1:20" x14ac:dyDescent="0.25">
      <c r="A219" s="55"/>
      <c r="B219" s="1">
        <v>210</v>
      </c>
      <c r="C219" s="11">
        <f t="shared" si="37"/>
        <v>284056.7041850703</v>
      </c>
      <c r="D219" s="11">
        <f t="shared" si="38"/>
        <v>289737.83826877171</v>
      </c>
      <c r="E219" s="12"/>
      <c r="F219" s="25">
        <f>D219/C9</f>
        <v>57.947567653754341</v>
      </c>
      <c r="G219" s="27"/>
      <c r="H219" s="27"/>
      <c r="I219" s="13">
        <f t="shared" si="39"/>
        <v>5681.1340837014141</v>
      </c>
      <c r="J219" s="51"/>
      <c r="K219" s="31"/>
      <c r="L219" s="11"/>
      <c r="M219" s="11"/>
      <c r="N219" s="12"/>
      <c r="O219" s="25"/>
      <c r="P219" s="27"/>
      <c r="Q219" s="27"/>
      <c r="R219" s="13"/>
      <c r="S219" s="51"/>
      <c r="T219" s="1"/>
    </row>
    <row r="220" spans="1:20" x14ac:dyDescent="0.25">
      <c r="A220" s="55" t="s">
        <v>43</v>
      </c>
      <c r="B220" s="1">
        <v>211</v>
      </c>
      <c r="C220" s="11">
        <f t="shared" si="37"/>
        <v>289737.83826877171</v>
      </c>
      <c r="D220" s="11">
        <f t="shared" si="38"/>
        <v>295532.59503414715</v>
      </c>
      <c r="E220" s="12"/>
      <c r="F220" s="25">
        <f>D220/C9</f>
        <v>59.10651900682943</v>
      </c>
      <c r="G220" s="27"/>
      <c r="H220" s="27"/>
      <c r="I220" s="13">
        <f t="shared" si="39"/>
        <v>5794.7567653754377</v>
      </c>
      <c r="J220" s="50">
        <f t="shared" si="40"/>
        <v>30156.146924445464</v>
      </c>
      <c r="K220" s="31"/>
      <c r="L220" s="11"/>
      <c r="M220" s="11"/>
      <c r="N220" s="12"/>
      <c r="O220" s="25"/>
      <c r="P220" s="27"/>
      <c r="Q220" s="27"/>
      <c r="R220" s="13"/>
      <c r="S220" s="50"/>
      <c r="T220" s="1"/>
    </row>
    <row r="221" spans="1:20" x14ac:dyDescent="0.25">
      <c r="A221" s="55"/>
      <c r="B221" s="1">
        <v>212</v>
      </c>
      <c r="C221" s="11">
        <f t="shared" si="37"/>
        <v>295532.59503414715</v>
      </c>
      <c r="D221" s="11">
        <f t="shared" si="38"/>
        <v>301443.24693483009</v>
      </c>
      <c r="E221" s="12"/>
      <c r="F221" s="25">
        <f>D221/C9</f>
        <v>60.288649386966021</v>
      </c>
      <c r="G221" s="27"/>
      <c r="H221" s="27"/>
      <c r="I221" s="13">
        <f t="shared" si="39"/>
        <v>5910.6519006829476</v>
      </c>
      <c r="J221" s="51"/>
      <c r="K221" s="31"/>
      <c r="L221" s="11"/>
      <c r="M221" s="11"/>
      <c r="N221" s="12"/>
      <c r="O221" s="25"/>
      <c r="P221" s="27"/>
      <c r="Q221" s="27"/>
      <c r="R221" s="13"/>
      <c r="S221" s="51"/>
      <c r="T221" s="1"/>
    </row>
    <row r="222" spans="1:20" x14ac:dyDescent="0.25">
      <c r="A222" s="55"/>
      <c r="B222" s="1">
        <v>213</v>
      </c>
      <c r="C222" s="11">
        <f t="shared" si="37"/>
        <v>301443.24693483009</v>
      </c>
      <c r="D222" s="11">
        <f t="shared" si="38"/>
        <v>307472.11187352671</v>
      </c>
      <c r="E222" s="12"/>
      <c r="F222" s="25">
        <f>D222/C9</f>
        <v>61.494422374705344</v>
      </c>
      <c r="G222" s="27"/>
      <c r="H222" s="27"/>
      <c r="I222" s="13">
        <f t="shared" si="39"/>
        <v>6028.8649386966135</v>
      </c>
      <c r="J222" s="51"/>
      <c r="K222" s="31"/>
      <c r="L222" s="11"/>
      <c r="M222" s="11"/>
      <c r="N222" s="12"/>
      <c r="O222" s="25"/>
      <c r="P222" s="27"/>
      <c r="Q222" s="27"/>
      <c r="R222" s="13"/>
      <c r="S222" s="51"/>
      <c r="T222" s="1"/>
    </row>
    <row r="223" spans="1:20" x14ac:dyDescent="0.25">
      <c r="A223" s="55"/>
      <c r="B223" s="1">
        <v>214</v>
      </c>
      <c r="C223" s="11">
        <f t="shared" si="37"/>
        <v>307472.11187352671</v>
      </c>
      <c r="D223" s="11">
        <f t="shared" si="38"/>
        <v>313621.55411099724</v>
      </c>
      <c r="E223" s="12"/>
      <c r="F223" s="25">
        <f>D223/C9</f>
        <v>62.724310822199449</v>
      </c>
      <c r="G223" s="27"/>
      <c r="H223" s="27"/>
      <c r="I223" s="13">
        <f t="shared" si="39"/>
        <v>6149.4422374705318</v>
      </c>
      <c r="J223" s="51"/>
      <c r="K223" s="31"/>
      <c r="L223" s="11"/>
      <c r="M223" s="11"/>
      <c r="N223" s="12"/>
      <c r="O223" s="25"/>
      <c r="P223" s="27"/>
      <c r="Q223" s="27"/>
      <c r="R223" s="13"/>
      <c r="S223" s="51"/>
      <c r="T223" s="1"/>
    </row>
    <row r="224" spans="1:20" x14ac:dyDescent="0.25">
      <c r="A224" s="55"/>
      <c r="B224" s="1">
        <v>215</v>
      </c>
      <c r="C224" s="11">
        <f t="shared" si="37"/>
        <v>313621.55411099724</v>
      </c>
      <c r="D224" s="11">
        <f t="shared" si="38"/>
        <v>319893.98519321717</v>
      </c>
      <c r="E224" s="12"/>
      <c r="F224" s="25">
        <f>D224/C9</f>
        <v>63.978797038643435</v>
      </c>
      <c r="G224" s="27"/>
      <c r="H224" s="27"/>
      <c r="I224" s="13">
        <f t="shared" si="39"/>
        <v>6272.4310822199332</v>
      </c>
      <c r="J224" s="51"/>
      <c r="K224" s="31"/>
      <c r="L224" s="11"/>
      <c r="M224" s="11"/>
      <c r="N224" s="12"/>
      <c r="O224" s="25"/>
      <c r="P224" s="27"/>
      <c r="Q224" s="27"/>
      <c r="R224" s="13"/>
      <c r="S224" s="51"/>
      <c r="T224" s="1"/>
    </row>
    <row r="225" spans="1:20" x14ac:dyDescent="0.25">
      <c r="A225" s="55" t="s">
        <v>44</v>
      </c>
      <c r="B225" s="1">
        <v>216</v>
      </c>
      <c r="C225" s="11">
        <f t="shared" ref="C225:C259" si="41">D224</f>
        <v>319893.98519321717</v>
      </c>
      <c r="D225" s="11">
        <f t="shared" ref="D225:D259" si="42">C225*(1+$E$8)</f>
        <v>326291.86489708151</v>
      </c>
      <c r="E225" s="12"/>
      <c r="F225" s="25">
        <f>D225/C9</f>
        <v>65.258372979416308</v>
      </c>
      <c r="G225" s="27"/>
      <c r="H225" s="27"/>
      <c r="I225" s="13">
        <f t="shared" si="39"/>
        <v>6397.8797038643388</v>
      </c>
      <c r="J225" s="50">
        <f t="shared" si="40"/>
        <v>33294.822917758895</v>
      </c>
      <c r="K225" s="31"/>
      <c r="L225" s="11"/>
      <c r="M225" s="11"/>
      <c r="N225" s="12"/>
      <c r="O225" s="25"/>
      <c r="P225" s="27"/>
      <c r="Q225" s="27"/>
      <c r="R225" s="13"/>
      <c r="S225" s="50"/>
      <c r="T225" s="1"/>
    </row>
    <row r="226" spans="1:20" x14ac:dyDescent="0.25">
      <c r="A226" s="55"/>
      <c r="B226" s="1">
        <v>217</v>
      </c>
      <c r="C226" s="11">
        <f t="shared" si="41"/>
        <v>326291.86489708151</v>
      </c>
      <c r="D226" s="11">
        <f t="shared" si="42"/>
        <v>332817.70219502313</v>
      </c>
      <c r="E226" s="12"/>
      <c r="F226" s="25">
        <f>D226/C9</f>
        <v>66.563540439004626</v>
      </c>
      <c r="G226" s="27"/>
      <c r="H226" s="27"/>
      <c r="I226" s="13">
        <f t="shared" si="39"/>
        <v>6525.8372979416163</v>
      </c>
      <c r="J226" s="51"/>
      <c r="K226" s="31"/>
      <c r="L226" s="11"/>
      <c r="M226" s="11"/>
      <c r="N226" s="12"/>
      <c r="O226" s="25"/>
      <c r="P226" s="27"/>
      <c r="Q226" s="27"/>
      <c r="R226" s="13"/>
      <c r="S226" s="51"/>
      <c r="T226" s="1"/>
    </row>
    <row r="227" spans="1:20" x14ac:dyDescent="0.25">
      <c r="A227" s="55"/>
      <c r="B227" s="1">
        <v>218</v>
      </c>
      <c r="C227" s="11">
        <f t="shared" si="41"/>
        <v>332817.70219502313</v>
      </c>
      <c r="D227" s="11">
        <f t="shared" si="42"/>
        <v>339474.05623892357</v>
      </c>
      <c r="E227" s="12"/>
      <c r="F227" s="25">
        <f>D227/C9</f>
        <v>67.894811247784716</v>
      </c>
      <c r="G227" s="27"/>
      <c r="H227" s="27"/>
      <c r="I227" s="13">
        <f t="shared" si="39"/>
        <v>6656.3540439004428</v>
      </c>
      <c r="J227" s="51"/>
      <c r="K227" s="31"/>
      <c r="L227" s="11"/>
      <c r="M227" s="11"/>
      <c r="N227" s="12"/>
      <c r="O227" s="25"/>
      <c r="P227" s="27"/>
      <c r="Q227" s="27"/>
      <c r="R227" s="13"/>
      <c r="S227" s="51"/>
      <c r="T227" s="1"/>
    </row>
    <row r="228" spans="1:20" x14ac:dyDescent="0.25">
      <c r="A228" s="55"/>
      <c r="B228" s="1">
        <v>219</v>
      </c>
      <c r="C228" s="11">
        <f t="shared" si="41"/>
        <v>339474.05623892357</v>
      </c>
      <c r="D228" s="11">
        <f t="shared" si="42"/>
        <v>346263.53736370202</v>
      </c>
      <c r="E228" s="12"/>
      <c r="F228" s="25">
        <f>D228/C9</f>
        <v>69.252707472740411</v>
      </c>
      <c r="G228" s="27"/>
      <c r="H228" s="27"/>
      <c r="I228" s="13">
        <f t="shared" si="39"/>
        <v>6789.4811247784528</v>
      </c>
      <c r="J228" s="51"/>
      <c r="K228" s="31"/>
      <c r="L228" s="11"/>
      <c r="M228" s="11"/>
      <c r="N228" s="12"/>
      <c r="O228" s="25"/>
      <c r="P228" s="27"/>
      <c r="Q228" s="27"/>
      <c r="R228" s="13"/>
      <c r="S228" s="51"/>
      <c r="T228" s="1"/>
    </row>
    <row r="229" spans="1:20" x14ac:dyDescent="0.25">
      <c r="A229" s="55"/>
      <c r="B229" s="1">
        <v>220</v>
      </c>
      <c r="C229" s="11">
        <f t="shared" si="41"/>
        <v>346263.53736370202</v>
      </c>
      <c r="D229" s="11">
        <f t="shared" si="42"/>
        <v>353188.80811097607</v>
      </c>
      <c r="E229" s="12"/>
      <c r="F229" s="25">
        <f>D229/C9</f>
        <v>70.637761622195214</v>
      </c>
      <c r="G229" s="27"/>
      <c r="H229" s="27"/>
      <c r="I229" s="13">
        <f t="shared" si="39"/>
        <v>6925.270747274044</v>
      </c>
      <c r="J229" s="51"/>
      <c r="K229" s="31"/>
      <c r="L229" s="11"/>
      <c r="M229" s="11"/>
      <c r="N229" s="12"/>
      <c r="O229" s="25"/>
      <c r="P229" s="27"/>
      <c r="Q229" s="27"/>
      <c r="R229" s="13"/>
      <c r="S229" s="51"/>
      <c r="T229" s="1"/>
    </row>
    <row r="230" spans="1:20" x14ac:dyDescent="0.25">
      <c r="A230" s="55" t="s">
        <v>45</v>
      </c>
      <c r="B230" s="1">
        <v>221</v>
      </c>
      <c r="C230" s="11">
        <f t="shared" si="41"/>
        <v>353188.80811097607</v>
      </c>
      <c r="D230" s="11">
        <f t="shared" si="42"/>
        <v>360252.58427319559</v>
      </c>
      <c r="E230" s="12"/>
      <c r="F230" s="25">
        <f>D230/C9</f>
        <v>72.050516854639113</v>
      </c>
      <c r="G230" s="27"/>
      <c r="H230" s="27"/>
      <c r="I230" s="13">
        <f t="shared" si="39"/>
        <v>7063.7761622195248</v>
      </c>
      <c r="J230" s="50">
        <f t="shared" si="40"/>
        <v>36760.174829441065</v>
      </c>
      <c r="K230" s="31"/>
      <c r="L230" s="11"/>
      <c r="M230" s="11"/>
      <c r="N230" s="12"/>
      <c r="O230" s="25"/>
      <c r="P230" s="27"/>
      <c r="Q230" s="27"/>
      <c r="R230" s="13"/>
      <c r="S230" s="50"/>
      <c r="T230" s="1"/>
    </row>
    <row r="231" spans="1:20" x14ac:dyDescent="0.25">
      <c r="A231" s="55"/>
      <c r="B231" s="1">
        <v>222</v>
      </c>
      <c r="C231" s="11">
        <f t="shared" si="41"/>
        <v>360252.58427319559</v>
      </c>
      <c r="D231" s="11">
        <f t="shared" si="42"/>
        <v>367457.63595865952</v>
      </c>
      <c r="E231" s="12"/>
      <c r="F231" s="25">
        <f>D231/C9</f>
        <v>73.491527191731905</v>
      </c>
      <c r="G231" s="27"/>
      <c r="H231" s="27"/>
      <c r="I231" s="13">
        <f t="shared" si="39"/>
        <v>7205.0516854639282</v>
      </c>
      <c r="J231" s="51"/>
      <c r="K231" s="31"/>
      <c r="L231" s="11"/>
      <c r="M231" s="11"/>
      <c r="N231" s="12"/>
      <c r="O231" s="25"/>
      <c r="P231" s="27"/>
      <c r="Q231" s="27"/>
      <c r="R231" s="13"/>
      <c r="S231" s="51"/>
      <c r="T231" s="1"/>
    </row>
    <row r="232" spans="1:20" x14ac:dyDescent="0.25">
      <c r="A232" s="55"/>
      <c r="B232" s="1">
        <v>223</v>
      </c>
      <c r="C232" s="11">
        <f t="shared" si="41"/>
        <v>367457.63595865952</v>
      </c>
      <c r="D232" s="11">
        <f t="shared" si="42"/>
        <v>374806.78867783269</v>
      </c>
      <c r="E232" s="12"/>
      <c r="F232" s="25">
        <f>D232/C9</f>
        <v>74.961357735566537</v>
      </c>
      <c r="G232" s="27"/>
      <c r="H232" s="27"/>
      <c r="I232" s="13">
        <f t="shared" si="39"/>
        <v>7349.152719173173</v>
      </c>
      <c r="J232" s="51"/>
      <c r="K232" s="31"/>
      <c r="L232" s="11"/>
      <c r="M232" s="11"/>
      <c r="N232" s="12"/>
      <c r="O232" s="25"/>
      <c r="P232" s="27"/>
      <c r="Q232" s="27"/>
      <c r="R232" s="13"/>
      <c r="S232" s="51"/>
      <c r="T232" s="1"/>
    </row>
    <row r="233" spans="1:20" x14ac:dyDescent="0.25">
      <c r="A233" s="55"/>
      <c r="B233" s="1">
        <v>224</v>
      </c>
      <c r="C233" s="11">
        <f t="shared" si="41"/>
        <v>374806.78867783269</v>
      </c>
      <c r="D233" s="11">
        <f t="shared" si="42"/>
        <v>382302.92445138935</v>
      </c>
      <c r="E233" s="12"/>
      <c r="F233" s="25">
        <f>D233/C9</f>
        <v>76.460584890277872</v>
      </c>
      <c r="G233" s="27"/>
      <c r="H233" s="27"/>
      <c r="I233" s="13">
        <f t="shared" si="39"/>
        <v>7496.1357735566562</v>
      </c>
      <c r="J233" s="51"/>
      <c r="K233" s="31"/>
      <c r="L233" s="11"/>
      <c r="M233" s="11"/>
      <c r="N233" s="12"/>
      <c r="O233" s="25"/>
      <c r="P233" s="27"/>
      <c r="Q233" s="27"/>
      <c r="R233" s="13"/>
      <c r="S233" s="51"/>
      <c r="T233" s="1"/>
    </row>
    <row r="234" spans="1:20" x14ac:dyDescent="0.25">
      <c r="A234" s="55"/>
      <c r="B234" s="1">
        <v>225</v>
      </c>
      <c r="C234" s="11">
        <f t="shared" si="41"/>
        <v>382302.92445138935</v>
      </c>
      <c r="D234" s="11">
        <f t="shared" si="42"/>
        <v>389948.98294041713</v>
      </c>
      <c r="E234" s="12"/>
      <c r="F234" s="25">
        <f>D234/C9</f>
        <v>77.989796588083422</v>
      </c>
      <c r="G234" s="27"/>
      <c r="H234" s="27"/>
      <c r="I234" s="13">
        <f t="shared" si="39"/>
        <v>7646.0584890277823</v>
      </c>
      <c r="J234" s="51"/>
      <c r="K234" s="31"/>
      <c r="L234" s="11"/>
      <c r="M234" s="11"/>
      <c r="N234" s="12"/>
      <c r="O234" s="25"/>
      <c r="P234" s="27"/>
      <c r="Q234" s="27"/>
      <c r="R234" s="13"/>
      <c r="S234" s="51"/>
      <c r="T234" s="1"/>
    </row>
    <row r="235" spans="1:20" x14ac:dyDescent="0.25">
      <c r="A235" s="55" t="s">
        <v>46</v>
      </c>
      <c r="B235" s="1">
        <v>226</v>
      </c>
      <c r="C235" s="11">
        <f t="shared" si="41"/>
        <v>389948.98294041713</v>
      </c>
      <c r="D235" s="11">
        <f t="shared" si="42"/>
        <v>397747.96259922546</v>
      </c>
      <c r="E235" s="12"/>
      <c r="F235" s="25">
        <f>D235/C9</f>
        <v>79.549592519845092</v>
      </c>
      <c r="G235" s="27"/>
      <c r="H235" s="27"/>
      <c r="I235" s="13">
        <f t="shared" si="39"/>
        <v>7798.9796588083263</v>
      </c>
      <c r="J235" s="50">
        <f t="shared" si="40"/>
        <v>40586.203351461678</v>
      </c>
      <c r="K235" s="31"/>
      <c r="L235" s="11"/>
      <c r="M235" s="11"/>
      <c r="N235" s="12"/>
      <c r="O235" s="25"/>
      <c r="P235" s="27"/>
      <c r="Q235" s="27"/>
      <c r="R235" s="13"/>
      <c r="S235" s="50"/>
      <c r="T235" s="1"/>
    </row>
    <row r="236" spans="1:20" x14ac:dyDescent="0.25">
      <c r="A236" s="55"/>
      <c r="B236" s="1">
        <v>227</v>
      </c>
      <c r="C236" s="11">
        <f t="shared" si="41"/>
        <v>397747.96259922546</v>
      </c>
      <c r="D236" s="11">
        <f t="shared" si="42"/>
        <v>405702.92185120995</v>
      </c>
      <c r="E236" s="12"/>
      <c r="F236" s="25">
        <f>D236/C9</f>
        <v>81.140584370241996</v>
      </c>
      <c r="G236" s="27"/>
      <c r="H236" s="27"/>
      <c r="I236" s="13">
        <f t="shared" si="39"/>
        <v>7954.9592519844882</v>
      </c>
      <c r="J236" s="51"/>
      <c r="K236" s="31"/>
      <c r="L236" s="11"/>
      <c r="M236" s="11"/>
      <c r="N236" s="12"/>
      <c r="O236" s="25"/>
      <c r="P236" s="27"/>
      <c r="Q236" s="27"/>
      <c r="R236" s="13"/>
      <c r="S236" s="51"/>
      <c r="T236" s="1"/>
    </row>
    <row r="237" spans="1:20" x14ac:dyDescent="0.25">
      <c r="A237" s="55"/>
      <c r="B237" s="1">
        <v>228</v>
      </c>
      <c r="C237" s="11">
        <f t="shared" si="41"/>
        <v>405702.92185120995</v>
      </c>
      <c r="D237" s="11">
        <f t="shared" si="42"/>
        <v>413816.98028823413</v>
      </c>
      <c r="E237" s="12"/>
      <c r="F237" s="25">
        <f>D237/C9</f>
        <v>82.76339605764683</v>
      </c>
      <c r="G237" s="27"/>
      <c r="H237" s="27"/>
      <c r="I237" s="13">
        <f t="shared" si="39"/>
        <v>8114.058437024185</v>
      </c>
      <c r="J237" s="51"/>
      <c r="K237" s="31"/>
      <c r="L237" s="11"/>
      <c r="M237" s="11"/>
      <c r="N237" s="12"/>
      <c r="O237" s="25"/>
      <c r="P237" s="27"/>
      <c r="Q237" s="27"/>
      <c r="R237" s="13"/>
      <c r="S237" s="51"/>
      <c r="T237" s="1"/>
    </row>
    <row r="238" spans="1:20" x14ac:dyDescent="0.25">
      <c r="A238" s="55"/>
      <c r="B238" s="1">
        <v>229</v>
      </c>
      <c r="C238" s="11">
        <f t="shared" si="41"/>
        <v>413816.98028823413</v>
      </c>
      <c r="D238" s="11">
        <f t="shared" si="42"/>
        <v>422093.31989399885</v>
      </c>
      <c r="E238" s="12"/>
      <c r="F238" s="25">
        <f>D238/C9</f>
        <v>84.418663978799771</v>
      </c>
      <c r="G238" s="27"/>
      <c r="H238" s="27"/>
      <c r="I238" s="13">
        <f t="shared" si="39"/>
        <v>8276.3396057647187</v>
      </c>
      <c r="J238" s="51"/>
      <c r="K238" s="31"/>
      <c r="L238" s="11"/>
      <c r="M238" s="11"/>
      <c r="N238" s="12"/>
      <c r="O238" s="25"/>
      <c r="P238" s="27"/>
      <c r="Q238" s="27"/>
      <c r="R238" s="13"/>
      <c r="S238" s="51"/>
      <c r="T238" s="1"/>
    </row>
    <row r="239" spans="1:20" x14ac:dyDescent="0.25">
      <c r="A239" s="55"/>
      <c r="B239" s="1">
        <v>230</v>
      </c>
      <c r="C239" s="11">
        <f t="shared" si="41"/>
        <v>422093.31989399885</v>
      </c>
      <c r="D239" s="11">
        <f t="shared" si="42"/>
        <v>430535.18629187881</v>
      </c>
      <c r="E239" s="12"/>
      <c r="F239" s="25">
        <f>D239/C9</f>
        <v>86.107037258375769</v>
      </c>
      <c r="G239" s="27"/>
      <c r="H239" s="27"/>
      <c r="I239" s="13">
        <f t="shared" si="39"/>
        <v>8441.8663978799595</v>
      </c>
      <c r="J239" s="51"/>
      <c r="K239" s="31"/>
      <c r="L239" s="11"/>
      <c r="M239" s="11"/>
      <c r="N239" s="12"/>
      <c r="O239" s="25"/>
      <c r="P239" s="27"/>
      <c r="Q239" s="27"/>
      <c r="R239" s="13"/>
      <c r="S239" s="51"/>
      <c r="T239" s="1"/>
    </row>
    <row r="240" spans="1:20" x14ac:dyDescent="0.25">
      <c r="A240" s="55" t="s">
        <v>47</v>
      </c>
      <c r="B240" s="1">
        <v>231</v>
      </c>
      <c r="C240" s="11">
        <f t="shared" si="41"/>
        <v>430535.18629187881</v>
      </c>
      <c r="D240" s="11">
        <f t="shared" si="42"/>
        <v>439145.89001771639</v>
      </c>
      <c r="E240" s="12"/>
      <c r="F240" s="25">
        <f>D240/C9</f>
        <v>87.829178003543277</v>
      </c>
      <c r="G240" s="27"/>
      <c r="H240" s="27"/>
      <c r="I240" s="13">
        <f t="shared" si="39"/>
        <v>8610.7037258375785</v>
      </c>
      <c r="J240" s="50">
        <f t="shared" si="40"/>
        <v>44810.447995120485</v>
      </c>
      <c r="K240" s="31"/>
      <c r="L240" s="11"/>
      <c r="M240" s="11"/>
      <c r="N240" s="12"/>
      <c r="O240" s="25"/>
      <c r="P240" s="27"/>
      <c r="Q240" s="27"/>
      <c r="R240" s="13"/>
      <c r="S240" s="50"/>
      <c r="T240" s="1"/>
    </row>
    <row r="241" spans="1:20" x14ac:dyDescent="0.25">
      <c r="A241" s="55"/>
      <c r="B241" s="1">
        <v>232</v>
      </c>
      <c r="C241" s="11">
        <f t="shared" si="41"/>
        <v>439145.89001771639</v>
      </c>
      <c r="D241" s="11">
        <f t="shared" si="42"/>
        <v>447928.80781807075</v>
      </c>
      <c r="E241" s="12"/>
      <c r="F241" s="25">
        <f>D241/C9</f>
        <v>89.585761563614156</v>
      </c>
      <c r="G241" s="27"/>
      <c r="H241" s="27"/>
      <c r="I241" s="13">
        <f t="shared" si="39"/>
        <v>8782.9178003543639</v>
      </c>
      <c r="J241" s="51"/>
      <c r="K241" s="31"/>
      <c r="L241" s="11"/>
      <c r="M241" s="11"/>
      <c r="N241" s="12"/>
      <c r="O241" s="25"/>
      <c r="P241" s="27"/>
      <c r="Q241" s="27"/>
      <c r="R241" s="13"/>
      <c r="S241" s="51"/>
      <c r="T241" s="1"/>
    </row>
    <row r="242" spans="1:20" x14ac:dyDescent="0.25">
      <c r="A242" s="55"/>
      <c r="B242" s="1">
        <v>233</v>
      </c>
      <c r="C242" s="11">
        <f t="shared" si="41"/>
        <v>447928.80781807075</v>
      </c>
      <c r="D242" s="11">
        <f t="shared" si="42"/>
        <v>456887.38397443219</v>
      </c>
      <c r="E242" s="12"/>
      <c r="F242" s="25">
        <f>D242/C9</f>
        <v>91.377476794886434</v>
      </c>
      <c r="G242" s="27"/>
      <c r="H242" s="27"/>
      <c r="I242" s="13">
        <f t="shared" si="39"/>
        <v>8958.576156361436</v>
      </c>
      <c r="J242" s="51"/>
      <c r="K242" s="31"/>
      <c r="L242" s="11"/>
      <c r="M242" s="11"/>
      <c r="N242" s="12"/>
      <c r="O242" s="25"/>
      <c r="P242" s="27"/>
      <c r="Q242" s="27"/>
      <c r="R242" s="13"/>
      <c r="S242" s="51"/>
      <c r="T242" s="1"/>
    </row>
    <row r="243" spans="1:20" x14ac:dyDescent="0.25">
      <c r="A243" s="55"/>
      <c r="B243" s="1">
        <v>234</v>
      </c>
      <c r="C243" s="11">
        <f t="shared" si="41"/>
        <v>456887.38397443219</v>
      </c>
      <c r="D243" s="11">
        <f t="shared" si="42"/>
        <v>466025.13165392086</v>
      </c>
      <c r="E243" s="12"/>
      <c r="F243" s="25">
        <f>D243/C9</f>
        <v>93.205026330784179</v>
      </c>
      <c r="G243" s="27"/>
      <c r="H243" s="27"/>
      <c r="I243" s="13">
        <f t="shared" si="39"/>
        <v>9137.7476794886752</v>
      </c>
      <c r="J243" s="51"/>
      <c r="K243" s="31"/>
      <c r="L243" s="11"/>
      <c r="M243" s="11"/>
      <c r="N243" s="12"/>
      <c r="O243" s="25"/>
      <c r="P243" s="27"/>
      <c r="Q243" s="27"/>
      <c r="R243" s="13"/>
      <c r="S243" s="51"/>
      <c r="T243" s="1"/>
    </row>
    <row r="244" spans="1:20" x14ac:dyDescent="0.25">
      <c r="A244" s="55"/>
      <c r="B244" s="1">
        <v>235</v>
      </c>
      <c r="C244" s="11">
        <f t="shared" si="41"/>
        <v>466025.13165392086</v>
      </c>
      <c r="D244" s="11">
        <f t="shared" si="42"/>
        <v>475345.63428699929</v>
      </c>
      <c r="E244" s="12"/>
      <c r="F244" s="25">
        <f>D244/C9</f>
        <v>95.069126857399866</v>
      </c>
      <c r="G244" s="27"/>
      <c r="H244" s="27"/>
      <c r="I244" s="13">
        <f t="shared" si="39"/>
        <v>9320.5026330784312</v>
      </c>
      <c r="J244" s="51"/>
      <c r="K244" s="31"/>
      <c r="L244" s="11"/>
      <c r="M244" s="11"/>
      <c r="N244" s="12"/>
      <c r="O244" s="25"/>
      <c r="P244" s="27"/>
      <c r="Q244" s="27"/>
      <c r="R244" s="13"/>
      <c r="S244" s="51"/>
      <c r="T244" s="1"/>
    </row>
    <row r="245" spans="1:20" x14ac:dyDescent="0.25">
      <c r="A245" s="55" t="s">
        <v>48</v>
      </c>
      <c r="B245" s="1">
        <v>236</v>
      </c>
      <c r="C245" s="11">
        <f t="shared" si="41"/>
        <v>475345.63428699929</v>
      </c>
      <c r="D245" s="11">
        <f t="shared" si="42"/>
        <v>484852.54697273928</v>
      </c>
      <c r="E245" s="12"/>
      <c r="F245" s="25">
        <f>D245/C9</f>
        <v>96.970509394547861</v>
      </c>
      <c r="G245" s="27"/>
      <c r="H245" s="27"/>
      <c r="I245" s="13">
        <f t="shared" si="39"/>
        <v>9506.9126857399824</v>
      </c>
      <c r="J245" s="50">
        <f t="shared" si="40"/>
        <v>49474.355414204474</v>
      </c>
      <c r="K245" s="31"/>
      <c r="L245" s="11"/>
      <c r="M245" s="11"/>
      <c r="N245" s="12"/>
      <c r="O245" s="25"/>
      <c r="P245" s="27"/>
      <c r="Q245" s="27"/>
      <c r="R245" s="13"/>
      <c r="S245" s="50"/>
      <c r="T245" s="1"/>
    </row>
    <row r="246" spans="1:20" x14ac:dyDescent="0.25">
      <c r="A246" s="55"/>
      <c r="B246" s="1">
        <v>237</v>
      </c>
      <c r="C246" s="11">
        <f t="shared" si="41"/>
        <v>484852.54697273928</v>
      </c>
      <c r="D246" s="11">
        <f t="shared" si="42"/>
        <v>494549.59791219409</v>
      </c>
      <c r="E246" s="12"/>
      <c r="F246" s="25">
        <f>D246/C9</f>
        <v>98.909919582438818</v>
      </c>
      <c r="G246" s="27"/>
      <c r="H246" s="27"/>
      <c r="I246" s="13">
        <f t="shared" si="39"/>
        <v>9697.0509394548135</v>
      </c>
      <c r="J246" s="51"/>
      <c r="K246" s="31"/>
      <c r="L246" s="11"/>
      <c r="M246" s="11"/>
      <c r="N246" s="12"/>
      <c r="O246" s="25"/>
      <c r="P246" s="27"/>
      <c r="Q246" s="27"/>
      <c r="R246" s="13"/>
      <c r="S246" s="51"/>
      <c r="T246" s="1"/>
    </row>
    <row r="247" spans="1:20" x14ac:dyDescent="0.25">
      <c r="A247" s="55"/>
      <c r="B247" s="1">
        <v>238</v>
      </c>
      <c r="C247" s="11">
        <f t="shared" si="41"/>
        <v>494549.59791219409</v>
      </c>
      <c r="D247" s="11">
        <f t="shared" si="42"/>
        <v>504440.58987043798</v>
      </c>
      <c r="E247" s="12"/>
      <c r="F247" s="25">
        <f>D247/C9</f>
        <v>100.88811797408759</v>
      </c>
      <c r="G247" s="27"/>
      <c r="H247" s="27"/>
      <c r="I247" s="13">
        <f t="shared" si="39"/>
        <v>9890.9919582438888</v>
      </c>
      <c r="J247" s="51"/>
      <c r="K247" s="31"/>
      <c r="L247" s="11"/>
      <c r="M247" s="11"/>
      <c r="N247" s="12"/>
      <c r="O247" s="25"/>
      <c r="P247" s="27"/>
      <c r="Q247" s="27"/>
      <c r="R247" s="13"/>
      <c r="S247" s="51"/>
      <c r="T247" s="1"/>
    </row>
    <row r="248" spans="1:20" x14ac:dyDescent="0.25">
      <c r="A248" s="55"/>
      <c r="B248" s="1">
        <v>239</v>
      </c>
      <c r="C248" s="11">
        <f t="shared" si="41"/>
        <v>504440.58987043798</v>
      </c>
      <c r="D248" s="11">
        <f t="shared" si="42"/>
        <v>514529.40166784677</v>
      </c>
      <c r="E248" s="12"/>
      <c r="F248" s="25">
        <f>D248/C9</f>
        <v>102.90588033356936</v>
      </c>
      <c r="G248" s="27"/>
      <c r="H248" s="27"/>
      <c r="I248" s="13">
        <f t="shared" si="39"/>
        <v>10088.811797408795</v>
      </c>
      <c r="J248" s="51"/>
      <c r="K248" s="31"/>
      <c r="L248" s="11"/>
      <c r="M248" s="11"/>
      <c r="N248" s="12"/>
      <c r="O248" s="25"/>
      <c r="P248" s="27"/>
      <c r="Q248" s="27"/>
      <c r="R248" s="13"/>
      <c r="S248" s="51"/>
      <c r="T248" s="1"/>
    </row>
    <row r="249" spans="1:20" x14ac:dyDescent="0.25">
      <c r="A249" s="55"/>
      <c r="B249" s="1">
        <v>240</v>
      </c>
      <c r="C249" s="11">
        <f t="shared" si="41"/>
        <v>514529.40166784677</v>
      </c>
      <c r="D249" s="11">
        <f t="shared" si="42"/>
        <v>524819.98970120377</v>
      </c>
      <c r="E249" s="12"/>
      <c r="F249" s="25">
        <f>D249/C9</f>
        <v>104.96399794024076</v>
      </c>
      <c r="G249" s="27"/>
      <c r="H249" s="27"/>
      <c r="I249" s="13">
        <f t="shared" si="39"/>
        <v>10290.588033356995</v>
      </c>
      <c r="J249" s="51"/>
      <c r="K249" s="31"/>
      <c r="L249" s="11"/>
      <c r="M249" s="11"/>
      <c r="N249" s="12"/>
      <c r="O249" s="25"/>
      <c r="P249" s="27"/>
      <c r="Q249" s="27"/>
      <c r="R249" s="13"/>
      <c r="S249" s="51"/>
      <c r="T249" s="1"/>
    </row>
    <row r="250" spans="1:20" x14ac:dyDescent="0.25">
      <c r="A250" s="55" t="s">
        <v>49</v>
      </c>
      <c r="B250" s="1">
        <v>241</v>
      </c>
      <c r="C250" s="11">
        <f t="shared" si="41"/>
        <v>524819.98970120377</v>
      </c>
      <c r="D250" s="11">
        <f t="shared" si="42"/>
        <v>535316.38949522784</v>
      </c>
      <c r="E250" s="12"/>
      <c r="F250" s="25">
        <f>D250/C9</f>
        <v>107.06327789904557</v>
      </c>
      <c r="G250" s="27"/>
      <c r="H250" s="27"/>
      <c r="I250" s="13">
        <f t="shared" si="39"/>
        <v>10496.399794024066</v>
      </c>
      <c r="J250" s="50">
        <f t="shared" si="40"/>
        <v>54623.686063517001</v>
      </c>
      <c r="K250" s="31"/>
      <c r="L250" s="11"/>
      <c r="M250" s="11"/>
      <c r="N250" s="12"/>
      <c r="O250" s="25"/>
      <c r="P250" s="27"/>
      <c r="Q250" s="27"/>
      <c r="R250" s="13"/>
      <c r="S250" s="50"/>
      <c r="T250" s="1"/>
    </row>
    <row r="251" spans="1:20" x14ac:dyDescent="0.25">
      <c r="A251" s="55"/>
      <c r="B251" s="1">
        <v>242</v>
      </c>
      <c r="C251" s="11">
        <f t="shared" si="41"/>
        <v>535316.38949522784</v>
      </c>
      <c r="D251" s="11">
        <f t="shared" si="42"/>
        <v>546022.71728513238</v>
      </c>
      <c r="E251" s="12"/>
      <c r="F251" s="25">
        <f>D251/C9</f>
        <v>109.20454345702647</v>
      </c>
      <c r="G251" s="27"/>
      <c r="H251" s="27"/>
      <c r="I251" s="13">
        <f t="shared" si="39"/>
        <v>10706.32778990455</v>
      </c>
      <c r="J251" s="51"/>
      <c r="K251" s="31"/>
      <c r="L251" s="11"/>
      <c r="M251" s="11"/>
      <c r="N251" s="12"/>
      <c r="O251" s="25"/>
      <c r="P251" s="27"/>
      <c r="Q251" s="27"/>
      <c r="R251" s="13"/>
      <c r="S251" s="51"/>
      <c r="T251" s="1"/>
    </row>
    <row r="252" spans="1:20" x14ac:dyDescent="0.25">
      <c r="A252" s="55"/>
      <c r="B252" s="1">
        <v>243</v>
      </c>
      <c r="C252" s="11">
        <f t="shared" si="41"/>
        <v>546022.71728513238</v>
      </c>
      <c r="D252" s="11">
        <f t="shared" si="42"/>
        <v>556943.17163083504</v>
      </c>
      <c r="E252" s="12"/>
      <c r="F252" s="25">
        <f>D252/C9</f>
        <v>111.38863432616701</v>
      </c>
      <c r="G252" s="27"/>
      <c r="H252" s="27"/>
      <c r="I252" s="13">
        <f t="shared" si="39"/>
        <v>10920.454345702659</v>
      </c>
      <c r="J252" s="51"/>
      <c r="K252" s="31"/>
      <c r="L252" s="11"/>
      <c r="M252" s="11"/>
      <c r="N252" s="12"/>
      <c r="O252" s="25"/>
      <c r="P252" s="27"/>
      <c r="Q252" s="27"/>
      <c r="R252" s="13"/>
      <c r="S252" s="51"/>
      <c r="T252" s="1"/>
    </row>
    <row r="253" spans="1:20" x14ac:dyDescent="0.25">
      <c r="A253" s="55"/>
      <c r="B253" s="1">
        <v>244</v>
      </c>
      <c r="C253" s="11">
        <f t="shared" si="41"/>
        <v>556943.17163083504</v>
      </c>
      <c r="D253" s="11">
        <f t="shared" si="42"/>
        <v>568082.03506345174</v>
      </c>
      <c r="E253" s="12"/>
      <c r="F253" s="25">
        <f>D253/C9</f>
        <v>113.61640701269035</v>
      </c>
      <c r="G253" s="27"/>
      <c r="H253" s="27"/>
      <c r="I253" s="13">
        <f t="shared" si="39"/>
        <v>11138.863432616694</v>
      </c>
      <c r="J253" s="51"/>
      <c r="K253" s="31"/>
      <c r="L253" s="11"/>
      <c r="M253" s="11"/>
      <c r="N253" s="12"/>
      <c r="O253" s="25"/>
      <c r="P253" s="27"/>
      <c r="Q253" s="27"/>
      <c r="R253" s="13"/>
      <c r="S253" s="51"/>
      <c r="T253" s="1"/>
    </row>
    <row r="254" spans="1:20" x14ac:dyDescent="0.25">
      <c r="A254" s="55"/>
      <c r="B254" s="1">
        <v>245</v>
      </c>
      <c r="C254" s="11">
        <f t="shared" si="41"/>
        <v>568082.03506345174</v>
      </c>
      <c r="D254" s="11">
        <f t="shared" si="42"/>
        <v>579443.67576472077</v>
      </c>
      <c r="E254" s="12"/>
      <c r="F254" s="25">
        <f>D254/C9</f>
        <v>115.88873515294415</v>
      </c>
      <c r="G254" s="27"/>
      <c r="H254" s="27"/>
      <c r="I254" s="13">
        <f t="shared" si="39"/>
        <v>11361.640701269032</v>
      </c>
      <c r="J254" s="51"/>
      <c r="K254" s="31"/>
      <c r="L254" s="11"/>
      <c r="M254" s="11"/>
      <c r="N254" s="12"/>
      <c r="O254" s="25"/>
      <c r="P254" s="27"/>
      <c r="Q254" s="27"/>
      <c r="R254" s="13"/>
      <c r="S254" s="51"/>
      <c r="T254" s="1"/>
    </row>
    <row r="255" spans="1:20" x14ac:dyDescent="0.25">
      <c r="A255" s="55" t="s">
        <v>50</v>
      </c>
      <c r="B255" s="1">
        <v>246</v>
      </c>
      <c r="C255" s="11">
        <f t="shared" si="41"/>
        <v>579443.67576472077</v>
      </c>
      <c r="D255" s="11">
        <f t="shared" si="42"/>
        <v>591032.54928001517</v>
      </c>
      <c r="E255" s="12"/>
      <c r="F255" s="25">
        <f>D255/C9</f>
        <v>118.20650985600304</v>
      </c>
      <c r="G255" s="27"/>
      <c r="H255" s="27"/>
      <c r="I255" s="13">
        <f t="shared" si="39"/>
        <v>11588.873515294399</v>
      </c>
      <c r="J255" s="50">
        <f t="shared" si="40"/>
        <v>60308.963182752486</v>
      </c>
      <c r="K255" s="31"/>
      <c r="L255" s="11"/>
      <c r="M255" s="11"/>
      <c r="N255" s="12"/>
      <c r="O255" s="25"/>
      <c r="P255" s="27"/>
      <c r="Q255" s="27"/>
      <c r="R255" s="13"/>
      <c r="S255" s="50"/>
      <c r="T255" s="1"/>
    </row>
    <row r="256" spans="1:20" x14ac:dyDescent="0.25">
      <c r="A256" s="55"/>
      <c r="B256" s="1">
        <v>247</v>
      </c>
      <c r="C256" s="11">
        <f t="shared" si="41"/>
        <v>591032.54928001517</v>
      </c>
      <c r="D256" s="11">
        <f t="shared" si="42"/>
        <v>602853.20026561548</v>
      </c>
      <c r="E256" s="12"/>
      <c r="F256" s="25">
        <f>D256/C9</f>
        <v>120.5706400531231</v>
      </c>
      <c r="G256" s="27"/>
      <c r="H256" s="27"/>
      <c r="I256" s="13">
        <f t="shared" si="39"/>
        <v>11820.65098560031</v>
      </c>
      <c r="J256" s="51"/>
      <c r="K256" s="31"/>
      <c r="L256" s="11"/>
      <c r="M256" s="11"/>
      <c r="N256" s="12"/>
      <c r="O256" s="25"/>
      <c r="P256" s="27"/>
      <c r="Q256" s="27"/>
      <c r="R256" s="13"/>
      <c r="S256" s="51"/>
      <c r="T256" s="1"/>
    </row>
    <row r="257" spans="1:20" x14ac:dyDescent="0.25">
      <c r="A257" s="55"/>
      <c r="B257" s="1">
        <v>248</v>
      </c>
      <c r="C257" s="11">
        <f t="shared" si="41"/>
        <v>602853.20026561548</v>
      </c>
      <c r="D257" s="11">
        <f t="shared" si="42"/>
        <v>614910.26427092776</v>
      </c>
      <c r="E257" s="12"/>
      <c r="F257" s="25">
        <f>D257/C9</f>
        <v>122.98205285418555</v>
      </c>
      <c r="G257" s="27"/>
      <c r="H257" s="27"/>
      <c r="I257" s="13">
        <f t="shared" si="39"/>
        <v>12057.064005312277</v>
      </c>
      <c r="J257" s="51"/>
      <c r="K257" s="31"/>
      <c r="L257" s="11"/>
      <c r="M257" s="11"/>
      <c r="N257" s="12"/>
      <c r="O257" s="25"/>
      <c r="P257" s="27"/>
      <c r="Q257" s="27"/>
      <c r="R257" s="13"/>
      <c r="S257" s="51"/>
      <c r="T257" s="1"/>
    </row>
    <row r="258" spans="1:20" x14ac:dyDescent="0.25">
      <c r="A258" s="55"/>
      <c r="B258" s="1">
        <v>249</v>
      </c>
      <c r="C258" s="11">
        <f t="shared" si="41"/>
        <v>614910.26427092776</v>
      </c>
      <c r="D258" s="11">
        <f t="shared" si="42"/>
        <v>627208.4695563463</v>
      </c>
      <c r="E258" s="12"/>
      <c r="F258" s="25">
        <f>D258/C9</f>
        <v>125.44169391126925</v>
      </c>
      <c r="G258" s="27"/>
      <c r="H258" s="27"/>
      <c r="I258" s="13">
        <f t="shared" si="39"/>
        <v>12298.205285418546</v>
      </c>
      <c r="J258" s="51"/>
      <c r="K258" s="31"/>
      <c r="L258" s="11"/>
      <c r="M258" s="11"/>
      <c r="N258" s="12"/>
      <c r="O258" s="25"/>
      <c r="P258" s="27"/>
      <c r="Q258" s="27"/>
      <c r="R258" s="13"/>
      <c r="S258" s="51"/>
      <c r="T258" s="1"/>
    </row>
    <row r="259" spans="1:20" x14ac:dyDescent="0.25">
      <c r="A259" s="55"/>
      <c r="B259" s="1">
        <v>250</v>
      </c>
      <c r="C259" s="11">
        <f t="shared" si="41"/>
        <v>627208.4695563463</v>
      </c>
      <c r="D259" s="11">
        <f t="shared" si="42"/>
        <v>639752.63894747326</v>
      </c>
      <c r="E259" s="12"/>
      <c r="F259" s="25">
        <f>D259/C9</f>
        <v>127.95052778949466</v>
      </c>
      <c r="G259" s="27"/>
      <c r="H259" s="27"/>
      <c r="I259" s="13">
        <f t="shared" si="39"/>
        <v>12544.169391126954</v>
      </c>
      <c r="J259" s="51"/>
      <c r="K259" s="31"/>
      <c r="L259" s="11"/>
      <c r="M259" s="11"/>
      <c r="N259" s="12"/>
      <c r="O259" s="25"/>
      <c r="P259" s="27"/>
      <c r="Q259" s="27"/>
      <c r="R259" s="13"/>
      <c r="S259" s="51"/>
      <c r="T259" s="1"/>
    </row>
    <row r="260" spans="1:20" x14ac:dyDescent="0.25">
      <c r="C260" s="16"/>
      <c r="D260" s="16"/>
      <c r="L260" s="16"/>
      <c r="M260" s="16"/>
    </row>
    <row r="261" spans="1:20" x14ac:dyDescent="0.25">
      <c r="C261" s="16"/>
      <c r="D261" s="16"/>
      <c r="L261" s="16"/>
      <c r="M261" s="16"/>
    </row>
    <row r="262" spans="1:20" x14ac:dyDescent="0.25">
      <c r="C262" s="16"/>
      <c r="D262" s="16"/>
      <c r="L262" s="16"/>
      <c r="M262" s="16"/>
    </row>
    <row r="263" spans="1:20" x14ac:dyDescent="0.25">
      <c r="B263" s="2"/>
      <c r="C263" s="16"/>
      <c r="D263" s="16"/>
      <c r="L263" s="16"/>
      <c r="M263" s="16"/>
      <c r="R263" s="2"/>
      <c r="S263" s="2"/>
    </row>
    <row r="264" spans="1:20" x14ac:dyDescent="0.25">
      <c r="B264" s="2"/>
      <c r="C264" s="16"/>
      <c r="D264" s="16"/>
      <c r="L264" s="16"/>
      <c r="M264" s="16"/>
      <c r="R264" s="2"/>
      <c r="S264" s="2"/>
    </row>
    <row r="265" spans="1:20" x14ac:dyDescent="0.25">
      <c r="B265" s="2"/>
      <c r="C265" s="16"/>
      <c r="D265" s="16"/>
      <c r="L265" s="16"/>
      <c r="M265" s="16"/>
      <c r="R265" s="2"/>
      <c r="S265" s="2"/>
    </row>
    <row r="266" spans="1:20" x14ac:dyDescent="0.25">
      <c r="B266" s="2"/>
      <c r="C266" s="16"/>
      <c r="D266" s="16"/>
      <c r="L266" s="16"/>
      <c r="M266" s="16"/>
      <c r="R266" s="2"/>
      <c r="S266" s="2"/>
    </row>
    <row r="267" spans="1:20" x14ac:dyDescent="0.25">
      <c r="B267" s="2"/>
      <c r="C267" s="16"/>
      <c r="D267" s="16"/>
      <c r="L267" s="16"/>
      <c r="M267" s="16"/>
      <c r="R267" s="2"/>
      <c r="S267" s="2"/>
    </row>
    <row r="268" spans="1:20" x14ac:dyDescent="0.25">
      <c r="B268" s="2"/>
      <c r="C268" s="16"/>
      <c r="D268" s="16"/>
      <c r="L268" s="16"/>
      <c r="M268" s="16"/>
      <c r="R268" s="2"/>
      <c r="S268" s="2"/>
    </row>
    <row r="269" spans="1:20" x14ac:dyDescent="0.25">
      <c r="B269" s="2"/>
      <c r="C269" s="16"/>
      <c r="D269" s="16"/>
      <c r="L269" s="16"/>
      <c r="M269" s="16"/>
      <c r="R269" s="2"/>
      <c r="S269" s="2"/>
    </row>
    <row r="270" spans="1:20" x14ac:dyDescent="0.25">
      <c r="B270" s="2"/>
      <c r="C270" s="16"/>
      <c r="D270" s="16"/>
      <c r="L270" s="16"/>
      <c r="M270" s="16"/>
      <c r="R270" s="2"/>
      <c r="S270" s="2"/>
    </row>
    <row r="271" spans="1:20" x14ac:dyDescent="0.25">
      <c r="B271" s="2"/>
      <c r="C271" s="16"/>
      <c r="D271" s="16"/>
      <c r="L271" s="16"/>
      <c r="M271" s="16"/>
      <c r="R271" s="2"/>
      <c r="S271" s="2"/>
    </row>
    <row r="272" spans="1:20" x14ac:dyDescent="0.25">
      <c r="B272" s="2"/>
      <c r="C272" s="16"/>
      <c r="D272" s="16"/>
      <c r="L272" s="16"/>
      <c r="M272" s="16"/>
      <c r="R272" s="2"/>
      <c r="S272" s="2"/>
    </row>
    <row r="273" spans="2:19" x14ac:dyDescent="0.25">
      <c r="B273" s="2"/>
      <c r="C273" s="16"/>
      <c r="D273" s="16"/>
      <c r="L273" s="16"/>
      <c r="M273" s="16"/>
      <c r="R273" s="2"/>
      <c r="S273" s="2"/>
    </row>
    <row r="274" spans="2:19" x14ac:dyDescent="0.25">
      <c r="B274" s="2"/>
      <c r="C274" s="16"/>
      <c r="D274" s="16"/>
      <c r="L274" s="16"/>
      <c r="M274" s="16"/>
      <c r="R274" s="2"/>
      <c r="S274" s="2"/>
    </row>
    <row r="275" spans="2:19" x14ac:dyDescent="0.25">
      <c r="B275" s="2"/>
      <c r="C275" s="16"/>
      <c r="D275" s="16"/>
      <c r="L275" s="16"/>
      <c r="M275" s="16"/>
      <c r="R275" s="2"/>
      <c r="S275" s="2"/>
    </row>
    <row r="276" spans="2:19" x14ac:dyDescent="0.25">
      <c r="B276" s="2"/>
      <c r="C276" s="16"/>
      <c r="D276" s="16"/>
      <c r="L276" s="16"/>
      <c r="M276" s="16"/>
      <c r="R276" s="2"/>
      <c r="S276" s="2"/>
    </row>
    <row r="277" spans="2:19" x14ac:dyDescent="0.25">
      <c r="B277" s="2"/>
      <c r="C277" s="16"/>
      <c r="D277" s="16"/>
      <c r="L277" s="16"/>
      <c r="M277" s="16"/>
      <c r="R277" s="2"/>
      <c r="S277" s="2"/>
    </row>
    <row r="278" spans="2:19" x14ac:dyDescent="0.25">
      <c r="B278" s="2"/>
      <c r="C278" s="16"/>
      <c r="D278" s="16"/>
      <c r="L278" s="16"/>
      <c r="M278" s="16"/>
      <c r="R278" s="2"/>
      <c r="S278" s="2"/>
    </row>
    <row r="279" spans="2:19" x14ac:dyDescent="0.25">
      <c r="B279" s="2"/>
      <c r="C279" s="16"/>
      <c r="D279" s="16"/>
      <c r="L279" s="16"/>
      <c r="M279" s="16"/>
      <c r="R279" s="2"/>
      <c r="S279" s="2"/>
    </row>
    <row r="280" spans="2:19" x14ac:dyDescent="0.25">
      <c r="B280" s="2"/>
      <c r="C280" s="16"/>
      <c r="D280" s="16"/>
      <c r="L280" s="16"/>
      <c r="M280" s="16"/>
      <c r="R280" s="2"/>
      <c r="S280" s="2"/>
    </row>
    <row r="281" spans="2:19" x14ac:dyDescent="0.25">
      <c r="B281" s="2"/>
      <c r="C281" s="16"/>
      <c r="D281" s="16"/>
      <c r="L281" s="16"/>
      <c r="M281" s="16"/>
      <c r="R281" s="2"/>
      <c r="S281" s="2"/>
    </row>
    <row r="282" spans="2:19" x14ac:dyDescent="0.25">
      <c r="B282" s="2"/>
      <c r="C282" s="16"/>
      <c r="D282" s="16"/>
      <c r="L282" s="16"/>
      <c r="M282" s="16"/>
      <c r="R282" s="2"/>
      <c r="S282" s="2"/>
    </row>
    <row r="283" spans="2:19" x14ac:dyDescent="0.25">
      <c r="B283" s="2"/>
      <c r="C283" s="16"/>
      <c r="D283" s="16"/>
      <c r="L283" s="16"/>
      <c r="M283" s="16"/>
      <c r="R283" s="2"/>
      <c r="S283" s="2"/>
    </row>
    <row r="284" spans="2:19" x14ac:dyDescent="0.25">
      <c r="B284" s="2"/>
      <c r="C284" s="16"/>
      <c r="D284" s="16"/>
      <c r="L284" s="16"/>
      <c r="M284" s="16"/>
      <c r="R284" s="2"/>
      <c r="S284" s="2"/>
    </row>
    <row r="285" spans="2:19" x14ac:dyDescent="0.25">
      <c r="B285" s="2"/>
      <c r="C285" s="16"/>
      <c r="D285" s="16"/>
      <c r="L285" s="16"/>
      <c r="M285" s="16"/>
      <c r="R285" s="2"/>
      <c r="S285" s="2"/>
    </row>
    <row r="286" spans="2:19" x14ac:dyDescent="0.25">
      <c r="B286" s="2"/>
      <c r="C286" s="16"/>
      <c r="D286" s="16"/>
      <c r="L286" s="16"/>
      <c r="M286" s="16"/>
      <c r="R286" s="2"/>
      <c r="S286" s="2"/>
    </row>
    <row r="287" spans="2:19" x14ac:dyDescent="0.25">
      <c r="B287" s="2"/>
      <c r="C287" s="16"/>
      <c r="D287" s="16"/>
      <c r="L287" s="16"/>
      <c r="M287" s="16"/>
      <c r="R287" s="2"/>
      <c r="S287" s="2"/>
    </row>
    <row r="288" spans="2:19" x14ac:dyDescent="0.25">
      <c r="B288" s="2"/>
      <c r="C288" s="16"/>
      <c r="D288" s="16"/>
      <c r="L288" s="16"/>
      <c r="M288" s="16"/>
      <c r="R288" s="2"/>
      <c r="S288" s="2"/>
    </row>
    <row r="289" spans="2:19" x14ac:dyDescent="0.25">
      <c r="B289" s="2"/>
      <c r="C289" s="16"/>
      <c r="D289" s="16"/>
      <c r="L289" s="16"/>
      <c r="M289" s="16"/>
      <c r="R289" s="2"/>
      <c r="S289" s="2"/>
    </row>
    <row r="290" spans="2:19" x14ac:dyDescent="0.25">
      <c r="B290" s="2"/>
      <c r="C290" s="16"/>
      <c r="D290" s="16"/>
      <c r="L290" s="16"/>
      <c r="M290" s="16"/>
      <c r="R290" s="2"/>
      <c r="S290" s="2"/>
    </row>
  </sheetData>
  <mergeCells count="283">
    <mergeCell ref="Q40:Q44"/>
    <mergeCell ref="P40:P44"/>
    <mergeCell ref="A1:T1"/>
    <mergeCell ref="A2:T2"/>
    <mergeCell ref="A3:T3"/>
    <mergeCell ref="A5:B5"/>
    <mergeCell ref="L5:M5"/>
    <mergeCell ref="O5:P5"/>
    <mergeCell ref="R5:S5"/>
    <mergeCell ref="A6:T6"/>
    <mergeCell ref="A4:T4"/>
    <mergeCell ref="P35:P39"/>
    <mergeCell ref="Q35:Q39"/>
    <mergeCell ref="H35:H39"/>
    <mergeCell ref="H40:H44"/>
    <mergeCell ref="Q10:Q14"/>
    <mergeCell ref="Q15:Q19"/>
    <mergeCell ref="Q20:Q24"/>
    <mergeCell ref="Q25:Q29"/>
    <mergeCell ref="Q30:Q34"/>
    <mergeCell ref="H10:H14"/>
    <mergeCell ref="H15:H19"/>
    <mergeCell ref="P25:P29"/>
    <mergeCell ref="J30:J34"/>
    <mergeCell ref="H155:H159"/>
    <mergeCell ref="H80:H84"/>
    <mergeCell ref="H85:H89"/>
    <mergeCell ref="H90:H94"/>
    <mergeCell ref="H95:H99"/>
    <mergeCell ref="H100:H104"/>
    <mergeCell ref="H105:H109"/>
    <mergeCell ref="H110:H114"/>
    <mergeCell ref="H115:H119"/>
    <mergeCell ref="H120:H124"/>
    <mergeCell ref="P30:P34"/>
    <mergeCell ref="G100:G104"/>
    <mergeCell ref="G105:G109"/>
    <mergeCell ref="G110:G114"/>
    <mergeCell ref="G85:G89"/>
    <mergeCell ref="G90:G94"/>
    <mergeCell ref="G95:G99"/>
    <mergeCell ref="H45:H49"/>
    <mergeCell ref="H50:H54"/>
    <mergeCell ref="H55:H59"/>
    <mergeCell ref="H60:H64"/>
    <mergeCell ref="H65:H69"/>
    <mergeCell ref="H70:H74"/>
    <mergeCell ref="H75:H79"/>
    <mergeCell ref="J35:J39"/>
    <mergeCell ref="J40:J44"/>
    <mergeCell ref="J45:J49"/>
    <mergeCell ref="P45:P49"/>
    <mergeCell ref="P70:P74"/>
    <mergeCell ref="P95:P99"/>
    <mergeCell ref="P10:P14"/>
    <mergeCell ref="P15:P19"/>
    <mergeCell ref="P20:P24"/>
    <mergeCell ref="G55:G59"/>
    <mergeCell ref="G60:G64"/>
    <mergeCell ref="G65:G69"/>
    <mergeCell ref="G70:G74"/>
    <mergeCell ref="G75:G79"/>
    <mergeCell ref="G80:G84"/>
    <mergeCell ref="G10:G14"/>
    <mergeCell ref="G15:G19"/>
    <mergeCell ref="G20:G24"/>
    <mergeCell ref="G25:G29"/>
    <mergeCell ref="G30:G34"/>
    <mergeCell ref="G35:G39"/>
    <mergeCell ref="G40:G44"/>
    <mergeCell ref="G45:G49"/>
    <mergeCell ref="G50:G54"/>
    <mergeCell ref="J50:J54"/>
    <mergeCell ref="J10:J14"/>
    <mergeCell ref="J15:J19"/>
    <mergeCell ref="J20:J24"/>
    <mergeCell ref="J25:J29"/>
    <mergeCell ref="H20:H24"/>
    <mergeCell ref="A210:A214"/>
    <mergeCell ref="A155:A159"/>
    <mergeCell ref="A160:A164"/>
    <mergeCell ref="A165:A169"/>
    <mergeCell ref="A170:A174"/>
    <mergeCell ref="A185:A189"/>
    <mergeCell ref="A190:A194"/>
    <mergeCell ref="A195:A199"/>
    <mergeCell ref="A175:A179"/>
    <mergeCell ref="A180:A184"/>
    <mergeCell ref="A200:A204"/>
    <mergeCell ref="A205:A209"/>
    <mergeCell ref="A150:A154"/>
    <mergeCell ref="A95:A99"/>
    <mergeCell ref="A100:A104"/>
    <mergeCell ref="A105:A109"/>
    <mergeCell ref="A110:A114"/>
    <mergeCell ref="A115:A119"/>
    <mergeCell ref="A120:A124"/>
    <mergeCell ref="A125:A129"/>
    <mergeCell ref="A130:A134"/>
    <mergeCell ref="A135:A139"/>
    <mergeCell ref="A140:A144"/>
    <mergeCell ref="A145:A149"/>
    <mergeCell ref="A245:A249"/>
    <mergeCell ref="A250:A254"/>
    <mergeCell ref="A255:A259"/>
    <mergeCell ref="A215:A219"/>
    <mergeCell ref="A220:A224"/>
    <mergeCell ref="A225:A229"/>
    <mergeCell ref="A230:A234"/>
    <mergeCell ref="A235:A239"/>
    <mergeCell ref="A240:A244"/>
    <mergeCell ref="A30:A34"/>
    <mergeCell ref="A10:A14"/>
    <mergeCell ref="A15:A19"/>
    <mergeCell ref="A20:A24"/>
    <mergeCell ref="A25:A29"/>
    <mergeCell ref="A90:A94"/>
    <mergeCell ref="A35:A39"/>
    <mergeCell ref="A40:A44"/>
    <mergeCell ref="A45:A49"/>
    <mergeCell ref="A50:A54"/>
    <mergeCell ref="A55:A59"/>
    <mergeCell ref="A60:A64"/>
    <mergeCell ref="A65:A69"/>
    <mergeCell ref="A70:A74"/>
    <mergeCell ref="A75:A79"/>
    <mergeCell ref="A80:A84"/>
    <mergeCell ref="A85:A89"/>
    <mergeCell ref="J160:J164"/>
    <mergeCell ref="J165:J169"/>
    <mergeCell ref="J170:J174"/>
    <mergeCell ref="J175:J179"/>
    <mergeCell ref="J130:J134"/>
    <mergeCell ref="J135:J139"/>
    <mergeCell ref="J140:J144"/>
    <mergeCell ref="J145:J149"/>
    <mergeCell ref="J150:J154"/>
    <mergeCell ref="J155:J159"/>
    <mergeCell ref="J245:J249"/>
    <mergeCell ref="J250:J254"/>
    <mergeCell ref="J205:J209"/>
    <mergeCell ref="J210:J214"/>
    <mergeCell ref="J215:J219"/>
    <mergeCell ref="J220:J224"/>
    <mergeCell ref="J225:J229"/>
    <mergeCell ref="J180:J184"/>
    <mergeCell ref="J185:J189"/>
    <mergeCell ref="J190:J194"/>
    <mergeCell ref="J195:J199"/>
    <mergeCell ref="J200:J204"/>
    <mergeCell ref="S80:S84"/>
    <mergeCell ref="S85:S89"/>
    <mergeCell ref="S90:S94"/>
    <mergeCell ref="S95:S99"/>
    <mergeCell ref="S100:S104"/>
    <mergeCell ref="J255:J259"/>
    <mergeCell ref="C7:J7"/>
    <mergeCell ref="S10:S14"/>
    <mergeCell ref="S15:S19"/>
    <mergeCell ref="S20:S24"/>
    <mergeCell ref="S25:S29"/>
    <mergeCell ref="S30:S34"/>
    <mergeCell ref="S35:S39"/>
    <mergeCell ref="S40:S44"/>
    <mergeCell ref="S45:S49"/>
    <mergeCell ref="S50:S54"/>
    <mergeCell ref="S55:S59"/>
    <mergeCell ref="S60:S64"/>
    <mergeCell ref="S65:S69"/>
    <mergeCell ref="S70:S74"/>
    <mergeCell ref="S75:S79"/>
    <mergeCell ref="J230:J234"/>
    <mergeCell ref="J235:J239"/>
    <mergeCell ref="J240:J244"/>
    <mergeCell ref="S135:S139"/>
    <mergeCell ref="S140:S144"/>
    <mergeCell ref="S145:S149"/>
    <mergeCell ref="S150:S154"/>
    <mergeCell ref="S105:S109"/>
    <mergeCell ref="S110:S114"/>
    <mergeCell ref="S115:S119"/>
    <mergeCell ref="S120:S124"/>
    <mergeCell ref="S125:S129"/>
    <mergeCell ref="G155:G159"/>
    <mergeCell ref="S255:S259"/>
    <mergeCell ref="L7:S7"/>
    <mergeCell ref="S230:S234"/>
    <mergeCell ref="S235:S239"/>
    <mergeCell ref="S240:S244"/>
    <mergeCell ref="S245:S249"/>
    <mergeCell ref="S250:S254"/>
    <mergeCell ref="S205:S209"/>
    <mergeCell ref="S210:S214"/>
    <mergeCell ref="S215:S219"/>
    <mergeCell ref="S220:S224"/>
    <mergeCell ref="S225:S229"/>
    <mergeCell ref="S180:S184"/>
    <mergeCell ref="S185:S189"/>
    <mergeCell ref="S190:S194"/>
    <mergeCell ref="S195:S199"/>
    <mergeCell ref="S200:S204"/>
    <mergeCell ref="S155:S159"/>
    <mergeCell ref="S160:S164"/>
    <mergeCell ref="S165:S169"/>
    <mergeCell ref="S170:S174"/>
    <mergeCell ref="S175:S179"/>
    <mergeCell ref="S130:S134"/>
    <mergeCell ref="G150:G154"/>
    <mergeCell ref="J105:J109"/>
    <mergeCell ref="J110:J114"/>
    <mergeCell ref="J115:J119"/>
    <mergeCell ref="J120:J124"/>
    <mergeCell ref="J125:J129"/>
    <mergeCell ref="H125:H129"/>
    <mergeCell ref="H130:H134"/>
    <mergeCell ref="H135:H139"/>
    <mergeCell ref="H140:H144"/>
    <mergeCell ref="H145:H149"/>
    <mergeCell ref="H150:H154"/>
    <mergeCell ref="F5:H5"/>
    <mergeCell ref="I5:J5"/>
    <mergeCell ref="G115:G119"/>
    <mergeCell ref="G120:G124"/>
    <mergeCell ref="G125:G129"/>
    <mergeCell ref="G130:G134"/>
    <mergeCell ref="G135:G139"/>
    <mergeCell ref="G140:G144"/>
    <mergeCell ref="G145:G149"/>
    <mergeCell ref="J80:J84"/>
    <mergeCell ref="J85:J89"/>
    <mergeCell ref="J90:J94"/>
    <mergeCell ref="J95:J99"/>
    <mergeCell ref="J100:J104"/>
    <mergeCell ref="J55:J59"/>
    <mergeCell ref="J60:J64"/>
    <mergeCell ref="J65:J69"/>
    <mergeCell ref="J70:J74"/>
    <mergeCell ref="J75:J79"/>
    <mergeCell ref="H25:H29"/>
    <mergeCell ref="H30:H34"/>
    <mergeCell ref="Q45:Q49"/>
    <mergeCell ref="P50:P54"/>
    <mergeCell ref="Q50:Q54"/>
    <mergeCell ref="P55:P59"/>
    <mergeCell ref="Q55:Q59"/>
    <mergeCell ref="P60:P64"/>
    <mergeCell ref="Q60:Q64"/>
    <mergeCell ref="P65:P69"/>
    <mergeCell ref="Q65:Q69"/>
    <mergeCell ref="Q70:Q74"/>
    <mergeCell ref="P75:P79"/>
    <mergeCell ref="Q75:Q79"/>
    <mergeCell ref="P80:P84"/>
    <mergeCell ref="Q80:Q84"/>
    <mergeCell ref="P85:P89"/>
    <mergeCell ref="Q85:Q89"/>
    <mergeCell ref="P90:P94"/>
    <mergeCell ref="Q90:Q94"/>
    <mergeCell ref="Q95:Q99"/>
    <mergeCell ref="P100:P104"/>
    <mergeCell ref="Q100:Q104"/>
    <mergeCell ref="P105:P109"/>
    <mergeCell ref="Q105:Q109"/>
    <mergeCell ref="P110:P114"/>
    <mergeCell ref="Q110:Q114"/>
    <mergeCell ref="P115:P119"/>
    <mergeCell ref="Q115:Q119"/>
    <mergeCell ref="P145:P149"/>
    <mergeCell ref="Q145:Q149"/>
    <mergeCell ref="P150:P154"/>
    <mergeCell ref="Q150:Q154"/>
    <mergeCell ref="P155:P159"/>
    <mergeCell ref="Q155:Q159"/>
    <mergeCell ref="P120:P124"/>
    <mergeCell ref="Q120:Q124"/>
    <mergeCell ref="P125:P129"/>
    <mergeCell ref="Q125:Q129"/>
    <mergeCell ref="P130:P134"/>
    <mergeCell ref="Q130:Q134"/>
    <mergeCell ref="P135:P139"/>
    <mergeCell ref="Q135:Q139"/>
    <mergeCell ref="P140:P144"/>
    <mergeCell ref="Q140:Q144"/>
  </mergeCells>
  <pageMargins left="0.75" right="0.75" top="1" bottom="1" header="0.5" footer="0.5"/>
  <pageSetup paperSize="9" scale="89" orientation="portrait" horizontalDpi="4294967292" verticalDpi="4294967292" r:id="rId1"/>
  <rowBreaks count="5" manualBreakCount="5">
    <brk id="44" max="16383" man="1"/>
    <brk id="94" max="16383" man="1"/>
    <brk id="144" max="16383" man="1"/>
    <brk id="194" max="16383" man="1"/>
    <brk id="244" max="16383" man="1"/>
  </rowBreaks>
  <colBreaks count="1" manualBreakCount="1">
    <brk id="10" max="289" man="1"/>
  </colBreak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 Young</dc:creator>
  <cp:lastModifiedBy>mani</cp:lastModifiedBy>
  <dcterms:created xsi:type="dcterms:W3CDTF">2014-07-09T10:08:29Z</dcterms:created>
  <dcterms:modified xsi:type="dcterms:W3CDTF">2015-02-20T13:49:37Z</dcterms:modified>
</cp:coreProperties>
</file>