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198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<sst xmlns="http://schemas.openxmlformats.org/spreadsheetml/2006/main" count="11" uniqueCount="11">
  <si>
    <t>Month</t>
  </si>
  <si>
    <t>Opening Bal.</t>
  </si>
  <si>
    <t>Lot Size</t>
  </si>
  <si>
    <t>Pip Value</t>
  </si>
  <si>
    <t>Weekely Pip Tgt</t>
  </si>
  <si>
    <t>X 4 Weeks</t>
  </si>
  <si>
    <t>Closing Balance</t>
  </si>
  <si>
    <r>
      <t xml:space="preserve">2</t>
    </r>
    <r>
      <rPr>
        <b val="true"/>
        <vertAlign val="superscript"/>
        <sz val="11"/>
        <rFont val="Arial"/>
        <family val="2"/>
        <charset val="1"/>
      </rPr>
      <t xml:space="preserve">nd</t>
    </r>
    <r>
      <rPr>
        <b val="true"/>
        <sz val="11"/>
        <rFont val="Arial"/>
        <family val="2"/>
        <charset val="1"/>
      </rPr>
      <t xml:space="preserve"> Year Target</t>
    </r>
  </si>
  <si>
    <t>1 Year</t>
  </si>
  <si>
    <t>2 Year</t>
  </si>
  <si>
    <t>3 Year</t>
  </si>
</sst>
</file>

<file path=xl/styles.xml><?xml version="1.0" encoding="utf-8"?>
<styleSheet xmlns="http://schemas.openxmlformats.org/spreadsheetml/2006/main">
  <numFmts count="8">
    <numFmt formatCode="GENERAL" numFmtId="164"/>
    <numFmt formatCode="@" numFmtId="165"/>
    <numFmt formatCode="&quot; $&quot;* #,##0.00\ ;&quot; $&quot;* \(#,##0.00\);&quot; $&quot;* \-#\ ;@\ " numFmtId="166"/>
    <numFmt formatCode="&quot; $&quot;* #,##0.00\ ;&quot;-$&quot;* #,##0.00\ ;&quot; $&quot;* \-#\ ;@\ " numFmtId="167"/>
    <numFmt formatCode="#,##0" numFmtId="168"/>
    <numFmt formatCode="[$$-409]* #,##0;\-[$$-409]* #,##0" numFmtId="169"/>
    <numFmt formatCode="#,###.00" numFmtId="170"/>
    <numFmt formatCode="[$$-409]* #,##0;\-[$$-409]* #,##0" numFmtId="171"/>
  </numFmts>
  <fonts count="12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 val="true"/>
      <sz val="11"/>
      <name val="Arial"/>
      <family val="2"/>
      <charset val="1"/>
    </font>
    <font>
      <b val="true"/>
      <sz val="10"/>
      <name val="Arial"/>
      <family val="2"/>
      <charset val="1"/>
    </font>
    <font>
      <b val="true"/>
      <vertAlign val="superscript"/>
      <sz val="11"/>
      <name val="Arial"/>
      <family val="2"/>
      <charset val="1"/>
    </font>
    <font>
      <sz val="10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1"/>
      <color rgb="FFFF3333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6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  <border diagonalDown="false" diagonalUp="false">
      <left style="thin"/>
      <right/>
      <top style="thin"/>
      <bottom style="thin"/>
      <diagonal/>
    </border>
    <border diagonalDown="false" diagonalUp="false">
      <left style="thin">
        <color rgb="FF1A1A1A"/>
      </left>
      <right style="thin">
        <color rgb="FF1A1A1A"/>
      </right>
      <top style="thin">
        <color rgb="FF1A1A1A"/>
      </top>
      <bottom style="thin">
        <color rgb="FF1A1A1A"/>
      </bottom>
      <diagonal/>
    </border>
    <border diagonalDown="false" diagonalUp="false">
      <left/>
      <right/>
      <top style="thin"/>
      <bottom style="thin"/>
      <diagonal/>
    </border>
    <border diagonalDown="false" diagonalUp="false">
      <left style="thin"/>
      <right style="thin"/>
      <top/>
      <bottom style="thin"/>
      <diagonal/>
    </border>
  </borders>
  <cellStyleXfs count="21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true" applyBorder="true" applyFont="true" applyProtection="true" borderId="0" fillId="0" fontId="0" numFmtId="167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  <xf applyAlignment="true" applyBorder="true" applyFont="true" applyProtection="true" borderId="0" fillId="0" fontId="5" numFmtId="164">
      <alignment horizontal="general" indent="0" shrinkToFit="false" textRotation="0" vertical="bottom" wrapText="false"/>
      <protection hidden="false" locked="true"/>
    </xf>
  </cellStyleXfs>
  <cellXfs count="21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4" numFmtId="165" xfId="2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1" fillId="0" fontId="4" numFmtId="166" xfId="2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2" fillId="0" fontId="4" numFmtId="165" xfId="20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3" fillId="0" fontId="6" numFmtId="167" xfId="17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4" fillId="0" fontId="6" numFmtId="167" xfId="17">
      <alignment horizontal="center" indent="0" shrinkToFit="false" textRotation="0" vertical="center" wrapText="true"/>
      <protection hidden="false" locked="true"/>
    </xf>
    <xf applyAlignment="true" applyBorder="false" applyFont="true" applyProtection="false" borderId="0" fillId="0" fontId="4" numFmtId="165" xfId="20">
      <alignment horizontal="center" indent="0" shrinkToFit="false" textRotation="0" vertical="bottom" wrapText="false"/>
      <protection hidden="false" locked="true"/>
    </xf>
    <xf applyAlignment="true" applyBorder="true" applyFont="true" applyProtection="true" borderId="3" fillId="2" fontId="7" numFmtId="167" xfId="17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3" fillId="2" fontId="7" numFmtId="168" xfId="17">
      <alignment horizontal="center" indent="0" shrinkToFit="false" textRotation="0" vertical="center" wrapText="true"/>
      <protection hidden="false" locked="true"/>
    </xf>
    <xf applyAlignment="true" applyBorder="true" applyFont="true" applyProtection="true" borderId="3" fillId="2" fontId="7" numFmtId="169" xfId="17">
      <alignment horizontal="center" indent="0" shrinkToFit="false" textRotation="0" vertical="center" wrapText="true"/>
      <protection hidden="false" locked="true"/>
    </xf>
    <xf applyAlignment="false" applyBorder="false" applyFont="true" applyProtection="false" borderId="0" fillId="0" fontId="6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7" numFmtId="170" xfId="17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1" fillId="0" fontId="9" numFmtId="164" xfId="2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1" fillId="2" fontId="10" numFmtId="169" xfId="2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9" numFmtId="169" xfId="20">
      <alignment horizontal="center" indent="0" shrinkToFit="false" textRotation="0" vertical="bottom" wrapText="false"/>
      <protection hidden="false" locked="true"/>
    </xf>
    <xf applyAlignment="true" applyBorder="true" applyFont="false" applyProtection="true" borderId="5" fillId="0" fontId="0" numFmtId="169" xfId="17">
      <alignment horizontal="general" indent="0" shrinkToFit="false" textRotation="0" vertical="bottom" wrapText="false"/>
      <protection hidden="false" locked="true"/>
    </xf>
    <xf applyAlignment="true" applyBorder="true" applyFont="false" applyProtection="true" borderId="1" fillId="0" fontId="0" numFmtId="169" xfId="17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5" numFmtId="171" xfId="2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0" fontId="9" numFmtId="169" xfId="20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5" fillId="0" fontId="11" numFmtId="169" xfId="17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4" xfId="20">
      <alignment horizontal="general" indent="0" shrinkToFit="false" textRotation="0" vertical="bottom" wrapText="false"/>
      <protection hidden="false" locked="true"/>
    </xf>
  </cellXfs>
  <cellStyles count="7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  <cellStyle builtinId="54" customBuiltin="true" name="Excel Built-in Excel Built-in Normal" xfId="20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A1A1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G7" activeCellId="0" pane="topLeft" sqref="G7"/>
    </sheetView>
  </sheetViews>
  <sheetFormatPr defaultRowHeight="15.3"/>
  <cols>
    <col collapsed="false" hidden="false" max="1" min="1" style="0" width="9.28061224489796"/>
    <col collapsed="false" hidden="false" max="2" min="2" style="0" width="23.6122448979592"/>
    <col collapsed="false" hidden="false" max="3" min="3" style="0" width="14.030612244898"/>
    <col collapsed="false" hidden="false" max="4" min="4" style="0" width="17.6377551020408"/>
    <col collapsed="false" hidden="false" max="5" min="5" style="0" width="18.8877551020408"/>
    <col collapsed="false" hidden="false" max="6" min="6" style="0" width="19.0357142857143"/>
    <col collapsed="false" hidden="false" max="7" min="7" style="0" width="19.265306122449"/>
    <col collapsed="false" hidden="false" max="8" min="8" style="0" width="15.5612244897959"/>
    <col collapsed="false" hidden="false" max="9" min="9" style="0" width="20.8316326530612"/>
    <col collapsed="false" hidden="false" max="1025" min="10" style="0" width="9.41326530612245"/>
  </cols>
  <sheetData>
    <row collapsed="false" customFormat="true" customHeight="true" hidden="false" ht="25.35" outlineLevel="0" r="1" s="6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4" t="s">
        <v>6</v>
      </c>
    </row>
    <row collapsed="false" customFormat="false" customHeight="true" hidden="false" ht="24.6" outlineLevel="0" r="2">
      <c r="A2" s="1"/>
      <c r="B2" s="2"/>
      <c r="C2" s="3"/>
      <c r="D2" s="7" t="n">
        <v>9.2</v>
      </c>
      <c r="E2" s="8" t="n">
        <v>150</v>
      </c>
      <c r="F2" s="5"/>
      <c r="G2" s="9" t="n">
        <f aca="false">+G26</f>
        <v>28283824</v>
      </c>
      <c r="H2" s="10" t="s">
        <v>7</v>
      </c>
      <c r="I2" s="11"/>
    </row>
    <row collapsed="false" customFormat="false" customHeight="true" hidden="false" ht="15.3" outlineLevel="0" r="3">
      <c r="A3" s="12" t="n">
        <v>1</v>
      </c>
      <c r="B3" s="13" t="n">
        <v>1000</v>
      </c>
      <c r="C3" s="14" t="n">
        <f aca="false">IF(B3/10000&lt;0.1,0.1,ROUNDDOWN(B3/10000,1))</f>
        <v>0.1</v>
      </c>
      <c r="D3" s="15" t="n">
        <f aca="false">C3*$D$2</f>
        <v>0.92</v>
      </c>
      <c r="E3" s="15" t="n">
        <f aca="false">D3*$E$2</f>
        <v>138</v>
      </c>
      <c r="F3" s="16" t="n">
        <f aca="false">E3*4</f>
        <v>552</v>
      </c>
      <c r="G3" s="15" t="n">
        <f aca="false">B3+F3</f>
        <v>1552</v>
      </c>
      <c r="I3" s="17"/>
    </row>
    <row collapsed="false" customFormat="false" customHeight="true" hidden="false" ht="15.3" outlineLevel="0" r="4">
      <c r="A4" s="12" t="n">
        <v>2</v>
      </c>
      <c r="B4" s="18" t="n">
        <f aca="false">G3</f>
        <v>1552</v>
      </c>
      <c r="C4" s="14" t="n">
        <f aca="false">IF(B4/10000&lt;0.1,0.1,ROUNDDOWN(B4/10000,1))</f>
        <v>0.1</v>
      </c>
      <c r="D4" s="15" t="n">
        <f aca="false">C4*$D$2</f>
        <v>0.92</v>
      </c>
      <c r="E4" s="16" t="n">
        <f aca="false">D4*$E$2</f>
        <v>138</v>
      </c>
      <c r="F4" s="16" t="n">
        <f aca="false">E4*4</f>
        <v>552</v>
      </c>
      <c r="G4" s="15" t="n">
        <f aca="false">B4+F4</f>
        <v>2104</v>
      </c>
    </row>
    <row collapsed="false" customFormat="false" customHeight="true" hidden="false" ht="15.3" outlineLevel="0" r="5">
      <c r="A5" s="12" t="n">
        <v>3</v>
      </c>
      <c r="B5" s="18" t="n">
        <f aca="false">G4</f>
        <v>2104</v>
      </c>
      <c r="C5" s="14" t="n">
        <f aca="false">IF(B5/10000&lt;0.1,0.1,ROUNDDOWN(B5/10000,1))</f>
        <v>0.2</v>
      </c>
      <c r="D5" s="15" t="n">
        <f aca="false">C5*$D$2</f>
        <v>1.84</v>
      </c>
      <c r="E5" s="16" t="n">
        <f aca="false">D5*$E$2</f>
        <v>276</v>
      </c>
      <c r="F5" s="16" t="n">
        <f aca="false">E5*4</f>
        <v>1104</v>
      </c>
      <c r="G5" s="15" t="n">
        <f aca="false">B5+F5</f>
        <v>3208</v>
      </c>
    </row>
    <row collapsed="false" customFormat="false" customHeight="true" hidden="false" ht="15.3" outlineLevel="0" r="6">
      <c r="A6" s="12" t="n">
        <v>4</v>
      </c>
      <c r="B6" s="18" t="n">
        <f aca="false">G5</f>
        <v>3208</v>
      </c>
      <c r="C6" s="14" t="n">
        <f aca="false">IF(B6/10000&lt;0.1,0.1,ROUNDDOWN(B6/10000,1))</f>
        <v>0.3</v>
      </c>
      <c r="D6" s="15" t="n">
        <f aca="false">C6*$D$2</f>
        <v>2.76</v>
      </c>
      <c r="E6" s="16" t="n">
        <f aca="false">D6*$E$2</f>
        <v>414</v>
      </c>
      <c r="F6" s="16" t="n">
        <f aca="false">E6*4</f>
        <v>1656</v>
      </c>
      <c r="G6" s="15" t="n">
        <f aca="false">B6+F6</f>
        <v>4864</v>
      </c>
    </row>
    <row collapsed="false" customFormat="false" customHeight="true" hidden="false" ht="15.3" outlineLevel="0" r="7">
      <c r="A7" s="12" t="n">
        <v>5</v>
      </c>
      <c r="B7" s="18" t="n">
        <f aca="false">G6</f>
        <v>4864</v>
      </c>
      <c r="C7" s="14" t="n">
        <f aca="false">IF(B7/10000&lt;0.1,0.1,ROUNDDOWN(B7/10000,1))</f>
        <v>0.4</v>
      </c>
      <c r="D7" s="15" t="n">
        <f aca="false">C7*$D$2</f>
        <v>3.68</v>
      </c>
      <c r="E7" s="16" t="n">
        <f aca="false">D7*$E$2</f>
        <v>552</v>
      </c>
      <c r="F7" s="16" t="n">
        <f aca="false">E7*4</f>
        <v>2208</v>
      </c>
      <c r="G7" s="15" t="n">
        <f aca="false">B7+F7</f>
        <v>7072</v>
      </c>
    </row>
    <row collapsed="false" customFormat="false" customHeight="true" hidden="false" ht="15.3" outlineLevel="0" r="8">
      <c r="A8" s="12" t="n">
        <v>6</v>
      </c>
      <c r="B8" s="18" t="n">
        <f aca="false">G7</f>
        <v>7072</v>
      </c>
      <c r="C8" s="14" t="n">
        <f aca="false">IF(B8/10000&lt;0.1,0.1,ROUNDDOWN(B8/10000,1))</f>
        <v>0.7</v>
      </c>
      <c r="D8" s="15" t="n">
        <f aca="false">C8*$D$2</f>
        <v>6.44</v>
      </c>
      <c r="E8" s="16" t="n">
        <f aca="false">D8*$E$2</f>
        <v>966</v>
      </c>
      <c r="F8" s="16" t="n">
        <f aca="false">E8*4</f>
        <v>3864</v>
      </c>
      <c r="G8" s="15" t="n">
        <f aca="false">B8+F8</f>
        <v>10936</v>
      </c>
    </row>
    <row collapsed="false" customFormat="false" customHeight="true" hidden="false" ht="15.3" outlineLevel="0" r="9">
      <c r="A9" s="12" t="n">
        <v>7</v>
      </c>
      <c r="B9" s="18" t="n">
        <f aca="false">G8</f>
        <v>10936</v>
      </c>
      <c r="C9" s="14" t="n">
        <f aca="false">IF(B9/10000&lt;0.1,0.1,ROUNDDOWN(B9/10000,1))</f>
        <v>1</v>
      </c>
      <c r="D9" s="15" t="n">
        <f aca="false">C9*$D$2</f>
        <v>9.2</v>
      </c>
      <c r="E9" s="16" t="n">
        <f aca="false">D9*$E$2</f>
        <v>1380</v>
      </c>
      <c r="F9" s="16" t="n">
        <f aca="false">E9*4</f>
        <v>5520</v>
      </c>
      <c r="G9" s="15" t="n">
        <f aca="false">B9+F9</f>
        <v>16456</v>
      </c>
    </row>
    <row collapsed="false" customFormat="false" customHeight="true" hidden="false" ht="15.3" outlineLevel="0" r="10">
      <c r="A10" s="12" t="n">
        <v>8</v>
      </c>
      <c r="B10" s="18" t="n">
        <f aca="false">G9</f>
        <v>16456</v>
      </c>
      <c r="C10" s="14" t="n">
        <f aca="false">IF(B10/10000&lt;0.1,0.1,ROUNDDOWN(B10/10000,1))</f>
        <v>1.6</v>
      </c>
      <c r="D10" s="15" t="n">
        <f aca="false">C10*$D$2</f>
        <v>14.72</v>
      </c>
      <c r="E10" s="16" t="n">
        <f aca="false">D10*$E$2</f>
        <v>2208</v>
      </c>
      <c r="F10" s="16" t="n">
        <f aca="false">E10*4</f>
        <v>8832</v>
      </c>
      <c r="G10" s="15" t="n">
        <f aca="false">B10+F10</f>
        <v>25288</v>
      </c>
      <c r="I10" s="17"/>
    </row>
    <row collapsed="false" customFormat="false" customHeight="true" hidden="false" ht="15.3" outlineLevel="0" r="11">
      <c r="A11" s="12" t="n">
        <v>9</v>
      </c>
      <c r="B11" s="18" t="n">
        <f aca="false">G10</f>
        <v>25288</v>
      </c>
      <c r="C11" s="14" t="n">
        <f aca="false">IF(B11/10000&lt;0.1,0.1,ROUNDDOWN(B11/10000,1))</f>
        <v>2.5</v>
      </c>
      <c r="D11" s="15" t="n">
        <f aca="false">C11*$D$2</f>
        <v>23</v>
      </c>
      <c r="E11" s="16" t="n">
        <f aca="false">D11*$E$2</f>
        <v>3450</v>
      </c>
      <c r="F11" s="16" t="n">
        <f aca="false">E11*4</f>
        <v>13800</v>
      </c>
      <c r="G11" s="15" t="n">
        <f aca="false">B11+F11</f>
        <v>39088</v>
      </c>
    </row>
    <row collapsed="false" customFormat="false" customHeight="true" hidden="false" ht="15.3" outlineLevel="0" r="12">
      <c r="A12" s="12" t="n">
        <v>10</v>
      </c>
      <c r="B12" s="18" t="n">
        <f aca="false">G11</f>
        <v>39088</v>
      </c>
      <c r="C12" s="14" t="n">
        <f aca="false">IF(B12/10000&lt;0.1,0.1,ROUNDDOWN(B12/10000,1))</f>
        <v>3.9</v>
      </c>
      <c r="D12" s="15" t="n">
        <f aca="false">C12*$D$2</f>
        <v>35.88</v>
      </c>
      <c r="E12" s="16" t="n">
        <f aca="false">D12*$E$2</f>
        <v>5382</v>
      </c>
      <c r="F12" s="16" t="n">
        <f aca="false">E12*4</f>
        <v>21528</v>
      </c>
      <c r="G12" s="15" t="n">
        <f aca="false">B12+F12</f>
        <v>60616</v>
      </c>
    </row>
    <row collapsed="false" customFormat="false" customHeight="true" hidden="false" ht="15.3" outlineLevel="0" r="13">
      <c r="A13" s="12" t="n">
        <v>11</v>
      </c>
      <c r="B13" s="18" t="n">
        <f aca="false">G12</f>
        <v>60616</v>
      </c>
      <c r="C13" s="14" t="n">
        <f aca="false">IF(B13/10000&lt;0.1,0.1,ROUNDDOWN(B13/10000,1))</f>
        <v>6</v>
      </c>
      <c r="D13" s="15" t="n">
        <f aca="false">C13*$D$2</f>
        <v>55.2</v>
      </c>
      <c r="E13" s="16" t="n">
        <f aca="false">D13*$E$2</f>
        <v>8280</v>
      </c>
      <c r="F13" s="16" t="n">
        <f aca="false">E13*4</f>
        <v>33120</v>
      </c>
      <c r="G13" s="15" t="n">
        <f aca="false">B13+F13</f>
        <v>93736</v>
      </c>
    </row>
    <row collapsed="false" customFormat="false" customHeight="true" hidden="false" ht="15.3" outlineLevel="0" r="14">
      <c r="A14" s="12" t="n">
        <v>12</v>
      </c>
      <c r="B14" s="18" t="n">
        <f aca="false">G13</f>
        <v>93736</v>
      </c>
      <c r="C14" s="14" t="n">
        <f aca="false">IF(B14/10000&lt;0.1,0.1,ROUNDDOWN(B14/10000,1))</f>
        <v>9.3</v>
      </c>
      <c r="D14" s="15" t="n">
        <f aca="false">C14*$D$2</f>
        <v>85.56</v>
      </c>
      <c r="E14" s="16" t="n">
        <f aca="false">D14*$E$2</f>
        <v>12834</v>
      </c>
      <c r="F14" s="16" t="n">
        <f aca="false">E14*4</f>
        <v>51336</v>
      </c>
      <c r="G14" s="19" t="n">
        <f aca="false">B14+F14</f>
        <v>145072</v>
      </c>
      <c r="H14" s="20" t="s">
        <v>8</v>
      </c>
      <c r="I14" s="17"/>
    </row>
    <row collapsed="false" customFormat="false" customHeight="true" hidden="false" ht="15.3" outlineLevel="0" r="15">
      <c r="A15" s="12" t="n">
        <v>13</v>
      </c>
      <c r="B15" s="18" t="n">
        <f aca="false">G14</f>
        <v>145072</v>
      </c>
      <c r="C15" s="14" t="n">
        <f aca="false">IF(B15/10000&lt;0.1,0.1,ROUNDDOWN(B15/10000,1))</f>
        <v>14.5</v>
      </c>
      <c r="D15" s="15" t="n">
        <f aca="false">C15*$D$2</f>
        <v>133.4</v>
      </c>
      <c r="E15" s="16" t="n">
        <f aca="false">D15*$E$2</f>
        <v>20010</v>
      </c>
      <c r="F15" s="16" t="n">
        <f aca="false">E15*4</f>
        <v>80040</v>
      </c>
      <c r="G15" s="15" t="n">
        <f aca="false">B15+F15</f>
        <v>225112</v>
      </c>
    </row>
    <row collapsed="false" customFormat="false" customHeight="true" hidden="false" ht="15.3" outlineLevel="0" r="16">
      <c r="A16" s="12" t="n">
        <v>14</v>
      </c>
      <c r="B16" s="18" t="n">
        <f aca="false">G15</f>
        <v>225112</v>
      </c>
      <c r="C16" s="14" t="n">
        <f aca="false">IF(B16/10000&lt;0.1,0.1,ROUNDDOWN(B16/10000,1))</f>
        <v>22.5</v>
      </c>
      <c r="D16" s="15" t="n">
        <f aca="false">C16*$D$2</f>
        <v>207</v>
      </c>
      <c r="E16" s="16" t="n">
        <f aca="false">D16*$E$2</f>
        <v>31050</v>
      </c>
      <c r="F16" s="16" t="n">
        <f aca="false">E16*4</f>
        <v>124200</v>
      </c>
      <c r="G16" s="15" t="n">
        <f aca="false">B16+F16</f>
        <v>349312</v>
      </c>
    </row>
    <row collapsed="false" customFormat="false" customHeight="true" hidden="false" ht="15.3" outlineLevel="0" r="17">
      <c r="A17" s="12" t="n">
        <v>15</v>
      </c>
      <c r="B17" s="18" t="n">
        <f aca="false">G16</f>
        <v>349312</v>
      </c>
      <c r="C17" s="14" t="n">
        <f aca="false">IF(B17/10000&lt;0.1,0.1,ROUNDDOWN(B17/10000,1))</f>
        <v>34.9</v>
      </c>
      <c r="D17" s="15" t="n">
        <f aca="false">C17*$D$2</f>
        <v>321.08</v>
      </c>
      <c r="E17" s="16" t="n">
        <f aca="false">D17*$E$2</f>
        <v>48162</v>
      </c>
      <c r="F17" s="16" t="n">
        <f aca="false">E17*4</f>
        <v>192648</v>
      </c>
      <c r="G17" s="15" t="n">
        <f aca="false">B17+F17</f>
        <v>541960</v>
      </c>
    </row>
    <row collapsed="false" customFormat="false" customHeight="true" hidden="false" ht="15.3" outlineLevel="0" r="18">
      <c r="A18" s="12" t="n">
        <v>16</v>
      </c>
      <c r="B18" s="18" t="n">
        <f aca="false">G17</f>
        <v>541960</v>
      </c>
      <c r="C18" s="14" t="n">
        <f aca="false">IF(B18/10000&lt;0.1,0.1,ROUNDDOWN(B18/10000,1))</f>
        <v>54.1</v>
      </c>
      <c r="D18" s="15" t="n">
        <f aca="false">C18*$D$2</f>
        <v>497.72</v>
      </c>
      <c r="E18" s="16" t="n">
        <f aca="false">D18*$E$2</f>
        <v>74658</v>
      </c>
      <c r="F18" s="16" t="n">
        <f aca="false">E18*4</f>
        <v>298632</v>
      </c>
      <c r="G18" s="15" t="n">
        <f aca="false">B18+F18</f>
        <v>840592</v>
      </c>
      <c r="I18" s="17"/>
    </row>
    <row collapsed="false" customFormat="false" customHeight="true" hidden="false" ht="15.3" outlineLevel="0" r="19">
      <c r="A19" s="12" t="n">
        <v>17</v>
      </c>
      <c r="B19" s="18" t="n">
        <f aca="false">G18</f>
        <v>840592</v>
      </c>
      <c r="C19" s="14" t="n">
        <f aca="false">IF(B19/10000&lt;0.1,0.1,ROUNDDOWN(B19/10000,1))</f>
        <v>84</v>
      </c>
      <c r="D19" s="15" t="n">
        <f aca="false">C19*$D$2</f>
        <v>772.8</v>
      </c>
      <c r="E19" s="16" t="n">
        <f aca="false">D19*$E$2</f>
        <v>115920</v>
      </c>
      <c r="F19" s="16" t="n">
        <f aca="false">E19*4</f>
        <v>463680</v>
      </c>
      <c r="G19" s="15" t="n">
        <f aca="false">B19+F19</f>
        <v>1304272</v>
      </c>
    </row>
    <row collapsed="false" customFormat="false" customHeight="true" hidden="false" ht="15.3" outlineLevel="0" r="20">
      <c r="A20" s="12" t="n">
        <v>18</v>
      </c>
      <c r="B20" s="18" t="n">
        <f aca="false">G19</f>
        <v>1304272</v>
      </c>
      <c r="C20" s="14" t="n">
        <f aca="false">IF(B20/10000&lt;0.1,0.1,ROUNDDOWN(B20/10000,1))</f>
        <v>130.4</v>
      </c>
      <c r="D20" s="15" t="n">
        <f aca="false">C20*$D$2</f>
        <v>1199.68</v>
      </c>
      <c r="E20" s="16" t="n">
        <f aca="false">D20*$E$2</f>
        <v>179952</v>
      </c>
      <c r="F20" s="16" t="n">
        <f aca="false">E20*4</f>
        <v>719808</v>
      </c>
      <c r="G20" s="15" t="n">
        <f aca="false">B20+F20</f>
        <v>2024080</v>
      </c>
    </row>
    <row collapsed="false" customFormat="false" customHeight="true" hidden="false" ht="15.3" outlineLevel="0" r="21">
      <c r="A21" s="12" t="n">
        <v>19</v>
      </c>
      <c r="B21" s="18" t="n">
        <f aca="false">G20</f>
        <v>2024080</v>
      </c>
      <c r="C21" s="14" t="n">
        <f aca="false">IF(B21/10000&lt;0.1,0.1,ROUNDDOWN(B21/10000,1))</f>
        <v>202.4</v>
      </c>
      <c r="D21" s="15" t="n">
        <f aca="false">C21*$D$2</f>
        <v>1862.08</v>
      </c>
      <c r="E21" s="16" t="n">
        <f aca="false">D21*$E$2</f>
        <v>279312</v>
      </c>
      <c r="F21" s="16" t="n">
        <f aca="false">E21*4</f>
        <v>1117248</v>
      </c>
      <c r="G21" s="15" t="n">
        <f aca="false">B21+F21</f>
        <v>3141328</v>
      </c>
    </row>
    <row collapsed="false" customFormat="false" customHeight="true" hidden="false" ht="15.3" outlineLevel="0" r="22">
      <c r="A22" s="12" t="n">
        <v>20</v>
      </c>
      <c r="B22" s="18" t="n">
        <f aca="false">G21</f>
        <v>3141328</v>
      </c>
      <c r="C22" s="14" t="n">
        <f aca="false">IF(B22/10000&lt;0.1,0.1,ROUNDDOWN(B22/10000,1))</f>
        <v>314.1</v>
      </c>
      <c r="D22" s="15" t="n">
        <f aca="false">C22*$D$2</f>
        <v>2889.72</v>
      </c>
      <c r="E22" s="16" t="n">
        <f aca="false">D22*$E$2</f>
        <v>433458</v>
      </c>
      <c r="F22" s="16" t="n">
        <f aca="false">E22*4</f>
        <v>1733832</v>
      </c>
      <c r="G22" s="15" t="n">
        <f aca="false">B22+F22</f>
        <v>4875160</v>
      </c>
      <c r="I22" s="17"/>
    </row>
    <row collapsed="false" customFormat="false" customHeight="true" hidden="false" ht="15.3" outlineLevel="0" r="23">
      <c r="A23" s="12" t="n">
        <v>21</v>
      </c>
      <c r="B23" s="18" t="n">
        <f aca="false">G22</f>
        <v>4875160</v>
      </c>
      <c r="C23" s="14" t="n">
        <f aca="false">IF(B23/10000&lt;0.1,0.1,ROUNDDOWN(B23/10000,1))</f>
        <v>487.5</v>
      </c>
      <c r="D23" s="15" t="n">
        <f aca="false">C23*$D$2</f>
        <v>4485</v>
      </c>
      <c r="E23" s="16" t="n">
        <f aca="false">D23*$E$2</f>
        <v>672750</v>
      </c>
      <c r="F23" s="16" t="n">
        <f aca="false">E23*4</f>
        <v>2691000</v>
      </c>
      <c r="G23" s="15" t="n">
        <f aca="false">B23+F23</f>
        <v>7566160</v>
      </c>
    </row>
    <row collapsed="false" customFormat="false" customHeight="true" hidden="false" ht="15.3" outlineLevel="0" r="24">
      <c r="A24" s="12" t="n">
        <v>22</v>
      </c>
      <c r="B24" s="18" t="n">
        <f aca="false">G23</f>
        <v>7566160</v>
      </c>
      <c r="C24" s="14" t="n">
        <f aca="false">IF(B24/10000&lt;0.1,0.1,ROUNDDOWN(B24/10000,1))</f>
        <v>756.6</v>
      </c>
      <c r="D24" s="15" t="n">
        <f aca="false">C24*$D$2</f>
        <v>6960.72</v>
      </c>
      <c r="E24" s="16" t="n">
        <f aca="false">D24*$E$2</f>
        <v>1044108</v>
      </c>
      <c r="F24" s="16" t="n">
        <f aca="false">E24*4</f>
        <v>4176432</v>
      </c>
      <c r="G24" s="15" t="n">
        <f aca="false">B24+F24</f>
        <v>11742592</v>
      </c>
    </row>
    <row collapsed="false" customFormat="false" customHeight="true" hidden="false" ht="15.3" outlineLevel="0" r="25">
      <c r="A25" s="12" t="n">
        <v>23</v>
      </c>
      <c r="B25" s="18" t="n">
        <f aca="false">G24</f>
        <v>11742592</v>
      </c>
      <c r="C25" s="14" t="n">
        <f aca="false">IF(B25/10000&lt;0.1,0.1,ROUNDDOWN(B25/10000,1))</f>
        <v>1174.2</v>
      </c>
      <c r="D25" s="15" t="n">
        <f aca="false">C25*$D$2</f>
        <v>10802.64</v>
      </c>
      <c r="E25" s="16" t="n">
        <f aca="false">D25*$E$2</f>
        <v>1620396</v>
      </c>
      <c r="F25" s="16" t="n">
        <f aca="false">E25*4</f>
        <v>6481584</v>
      </c>
      <c r="G25" s="15" t="n">
        <f aca="false">B25+F25</f>
        <v>18224176</v>
      </c>
    </row>
    <row collapsed="false" customFormat="false" customHeight="true" hidden="false" ht="15.3" outlineLevel="0" r="26">
      <c r="A26" s="12" t="n">
        <v>24</v>
      </c>
      <c r="B26" s="18" t="n">
        <f aca="false">G25</f>
        <v>18224176</v>
      </c>
      <c r="C26" s="14" t="n">
        <f aca="false">IF(B26/10000&lt;0.1,0.1,ROUNDDOWN(B26/10000,1))</f>
        <v>1822.4</v>
      </c>
      <c r="D26" s="15" t="n">
        <f aca="false">C26*$D$2</f>
        <v>16766.08</v>
      </c>
      <c r="E26" s="16" t="n">
        <f aca="false">D26*$E$2</f>
        <v>2514912</v>
      </c>
      <c r="F26" s="16" t="n">
        <f aca="false">E26*4</f>
        <v>10059648</v>
      </c>
      <c r="G26" s="19" t="n">
        <f aca="false">B26+F26</f>
        <v>28283824</v>
      </c>
      <c r="H26" s="20" t="s">
        <v>9</v>
      </c>
      <c r="I26" s="17"/>
    </row>
    <row collapsed="false" customFormat="false" customHeight="true" hidden="false" ht="15.3" outlineLevel="0" r="27">
      <c r="A27" s="12" t="n">
        <v>25</v>
      </c>
      <c r="B27" s="18" t="n">
        <f aca="false">G26</f>
        <v>28283824</v>
      </c>
      <c r="C27" s="14" t="n">
        <f aca="false">IF(B27/10000&lt;0.1,0.1,ROUNDDOWN(B27/10000,1))</f>
        <v>2828.3</v>
      </c>
      <c r="D27" s="15" t="n">
        <f aca="false">C27*$D$2</f>
        <v>26020.36</v>
      </c>
      <c r="E27" s="16" t="n">
        <f aca="false">D27*$E$2</f>
        <v>3903054</v>
      </c>
      <c r="F27" s="16" t="n">
        <f aca="false">E27*4</f>
        <v>15612216</v>
      </c>
      <c r="G27" s="15" t="n">
        <f aca="false">B27+F27</f>
        <v>43896040</v>
      </c>
    </row>
    <row collapsed="false" customFormat="false" customHeight="true" hidden="false" ht="15.3" outlineLevel="0" r="28">
      <c r="A28" s="12" t="n">
        <v>26</v>
      </c>
      <c r="B28" s="18" t="n">
        <f aca="false">G27</f>
        <v>43896040</v>
      </c>
      <c r="C28" s="14" t="n">
        <f aca="false">IF(B28/10000&lt;0.1,0.1,ROUNDDOWN(B28/10000,1))</f>
        <v>4389.6</v>
      </c>
      <c r="D28" s="15" t="n">
        <f aca="false">C28*$D$2</f>
        <v>40384.32</v>
      </c>
      <c r="E28" s="16" t="n">
        <f aca="false">D28*$E$2</f>
        <v>6057648</v>
      </c>
      <c r="F28" s="16" t="n">
        <f aca="false">E28*4</f>
        <v>24230592</v>
      </c>
      <c r="G28" s="15" t="n">
        <f aca="false">B28+F28</f>
        <v>68126632</v>
      </c>
    </row>
    <row collapsed="false" customFormat="false" customHeight="true" hidden="false" ht="15.3" outlineLevel="0" r="29">
      <c r="A29" s="12" t="n">
        <v>27</v>
      </c>
      <c r="B29" s="18" t="n">
        <f aca="false">G28</f>
        <v>68126632</v>
      </c>
      <c r="C29" s="14" t="n">
        <f aca="false">IF(B29/10000&lt;0.1,0.1,ROUNDDOWN(B29/10000,1))</f>
        <v>6812.6</v>
      </c>
      <c r="D29" s="15" t="n">
        <f aca="false">C29*$D$2</f>
        <v>62675.92</v>
      </c>
      <c r="E29" s="16" t="n">
        <f aca="false">D29*$E$2</f>
        <v>9401388</v>
      </c>
      <c r="F29" s="16" t="n">
        <f aca="false">E29*4</f>
        <v>37605552</v>
      </c>
      <c r="G29" s="15" t="n">
        <f aca="false">B29+F29</f>
        <v>105732184</v>
      </c>
    </row>
    <row collapsed="false" customFormat="false" customHeight="true" hidden="false" ht="15.3" outlineLevel="0" r="30">
      <c r="A30" s="12" t="n">
        <v>28</v>
      </c>
      <c r="B30" s="18" t="n">
        <f aca="false">G29</f>
        <v>105732184</v>
      </c>
      <c r="C30" s="14" t="n">
        <f aca="false">IF(B30/10000&lt;0.1,0.1,ROUNDDOWN(B30/10000,1))</f>
        <v>10573.2</v>
      </c>
      <c r="D30" s="15" t="n">
        <f aca="false">C30*$D$2</f>
        <v>97273.44</v>
      </c>
      <c r="E30" s="16" t="n">
        <f aca="false">D30*$E$2</f>
        <v>14591016</v>
      </c>
      <c r="F30" s="16" t="n">
        <f aca="false">E30*4</f>
        <v>58364064</v>
      </c>
      <c r="G30" s="15" t="n">
        <f aca="false">B30+F30</f>
        <v>164096248</v>
      </c>
      <c r="I30" s="17"/>
    </row>
    <row collapsed="false" customFormat="false" customHeight="true" hidden="false" ht="15.3" outlineLevel="0" r="31">
      <c r="A31" s="12" t="n">
        <v>29</v>
      </c>
      <c r="B31" s="18" t="n">
        <f aca="false">G30</f>
        <v>164096248</v>
      </c>
      <c r="C31" s="14" t="n">
        <f aca="false">IF(B31/10000&lt;0.1,0.1,ROUNDDOWN(B31/10000,1))</f>
        <v>16409.6</v>
      </c>
      <c r="D31" s="15" t="n">
        <f aca="false">C31*$D$2</f>
        <v>150968.32</v>
      </c>
      <c r="E31" s="16" t="n">
        <f aca="false">D31*$E$2</f>
        <v>22645248</v>
      </c>
      <c r="F31" s="16" t="n">
        <f aca="false">E31*4</f>
        <v>90580992</v>
      </c>
      <c r="G31" s="15" t="n">
        <f aca="false">B31+F31</f>
        <v>254677240</v>
      </c>
    </row>
    <row collapsed="false" customFormat="false" customHeight="true" hidden="false" ht="15.3" outlineLevel="0" r="32">
      <c r="A32" s="12" t="n">
        <v>30</v>
      </c>
      <c r="B32" s="18" t="n">
        <f aca="false">G31</f>
        <v>254677240</v>
      </c>
      <c r="C32" s="14" t="n">
        <f aca="false">IF(B32/10000&lt;0.1,0.1,ROUNDDOWN(B32/10000,1))</f>
        <v>25467.7</v>
      </c>
      <c r="D32" s="15" t="n">
        <f aca="false">C32*$D$2</f>
        <v>234302.84</v>
      </c>
      <c r="E32" s="16" t="n">
        <f aca="false">D32*$E$2</f>
        <v>35145426</v>
      </c>
      <c r="F32" s="16" t="n">
        <f aca="false">E32*4</f>
        <v>140581704</v>
      </c>
      <c r="G32" s="15" t="n">
        <f aca="false">B32+F32</f>
        <v>395258944</v>
      </c>
    </row>
    <row collapsed="false" customFormat="false" customHeight="true" hidden="false" ht="15.3" outlineLevel="0" r="33">
      <c r="A33" s="12" t="n">
        <v>31</v>
      </c>
      <c r="B33" s="18" t="n">
        <f aca="false">G32</f>
        <v>395258944</v>
      </c>
      <c r="C33" s="14" t="n">
        <f aca="false">IF(B33/10000&lt;0.1,0.1,ROUNDDOWN(B33/10000,1))</f>
        <v>39525.8</v>
      </c>
      <c r="D33" s="15" t="n">
        <f aca="false">C33*$D$2</f>
        <v>363637.36</v>
      </c>
      <c r="E33" s="16" t="n">
        <f aca="false">D33*$E$2</f>
        <v>54545604</v>
      </c>
      <c r="F33" s="16" t="n">
        <f aca="false">E33*4</f>
        <v>218182416</v>
      </c>
      <c r="G33" s="15" t="n">
        <f aca="false">B33+F33</f>
        <v>613441360</v>
      </c>
    </row>
    <row collapsed="false" customFormat="false" customHeight="true" hidden="false" ht="15.3" outlineLevel="0" r="34">
      <c r="A34" s="12" t="n">
        <v>32</v>
      </c>
      <c r="B34" s="18" t="n">
        <f aca="false">G33</f>
        <v>613441360</v>
      </c>
      <c r="C34" s="14" t="n">
        <f aca="false">IF(B34/10000&lt;0.1,0.1,ROUNDDOWN(B34/10000,1))</f>
        <v>61344.1</v>
      </c>
      <c r="D34" s="15" t="n">
        <f aca="false">C34*$D$2</f>
        <v>564365.72</v>
      </c>
      <c r="E34" s="16" t="n">
        <f aca="false">D34*$E$2</f>
        <v>84654858</v>
      </c>
      <c r="F34" s="16" t="n">
        <f aca="false">E34*4</f>
        <v>338619432</v>
      </c>
      <c r="G34" s="15" t="n">
        <f aca="false">B34+F34</f>
        <v>952060792</v>
      </c>
      <c r="I34" s="17"/>
    </row>
    <row collapsed="false" customFormat="false" customHeight="true" hidden="false" ht="15.3" outlineLevel="0" r="35">
      <c r="A35" s="12" t="n">
        <v>33</v>
      </c>
      <c r="B35" s="18" t="n">
        <f aca="false">G34</f>
        <v>952060792</v>
      </c>
      <c r="C35" s="14" t="n">
        <f aca="false">IF(B35/10000&lt;0.1,0.1,ROUNDDOWN(B35/10000,1))</f>
        <v>95206</v>
      </c>
      <c r="D35" s="15" t="n">
        <f aca="false">C35*$D$2</f>
        <v>875895.2</v>
      </c>
      <c r="E35" s="16" t="n">
        <f aca="false">D35*$E$2</f>
        <v>131384280</v>
      </c>
      <c r="F35" s="16" t="n">
        <f aca="false">E35*4</f>
        <v>525537120</v>
      </c>
      <c r="G35" s="15" t="n">
        <f aca="false">B35+F35</f>
        <v>1477597912</v>
      </c>
    </row>
    <row collapsed="false" customFormat="false" customHeight="true" hidden="false" ht="15.3" outlineLevel="0" r="36">
      <c r="A36" s="12" t="n">
        <v>34</v>
      </c>
      <c r="B36" s="18" t="n">
        <f aca="false">G35</f>
        <v>1477597912</v>
      </c>
      <c r="C36" s="14" t="n">
        <f aca="false">IF(B36/10000&lt;0.1,0.1,ROUNDDOWN(B36/10000,1))</f>
        <v>147759.7</v>
      </c>
      <c r="D36" s="15" t="n">
        <f aca="false">C36*$D$2</f>
        <v>1359389.24</v>
      </c>
      <c r="E36" s="16" t="n">
        <f aca="false">D36*$E$2</f>
        <v>203908386</v>
      </c>
      <c r="F36" s="16" t="n">
        <f aca="false">E36*4</f>
        <v>815633544</v>
      </c>
      <c r="G36" s="15" t="n">
        <f aca="false">B36+F36</f>
        <v>2293231456</v>
      </c>
    </row>
    <row collapsed="false" customFormat="false" customHeight="true" hidden="false" ht="15.3" outlineLevel="0" r="37">
      <c r="A37" s="12" t="n">
        <v>35</v>
      </c>
      <c r="B37" s="18" t="n">
        <f aca="false">G36</f>
        <v>2293231456</v>
      </c>
      <c r="C37" s="14" t="n">
        <f aca="false">IF(B37/10000&lt;0.1,0.1,ROUNDDOWN(B37/10000,1))</f>
        <v>229323.1</v>
      </c>
      <c r="D37" s="15" t="n">
        <f aca="false">C37*$D$2</f>
        <v>2109772.52</v>
      </c>
      <c r="E37" s="16" t="n">
        <f aca="false">D37*$E$2</f>
        <v>316465878</v>
      </c>
      <c r="F37" s="16" t="n">
        <f aca="false">E37*4</f>
        <v>1265863512</v>
      </c>
      <c r="G37" s="15" t="n">
        <f aca="false">B37+F37</f>
        <v>3559094968</v>
      </c>
    </row>
    <row collapsed="false" customFormat="false" customHeight="true" hidden="false" ht="15.3" outlineLevel="0" r="38">
      <c r="A38" s="12" t="n">
        <v>36</v>
      </c>
      <c r="B38" s="18" t="n">
        <f aca="false">G37</f>
        <v>3559094968</v>
      </c>
      <c r="C38" s="14" t="n">
        <f aca="false">IF(B38/10000&lt;0.1,0.1,ROUNDDOWN(B38/10000,1))</f>
        <v>355909.4</v>
      </c>
      <c r="D38" s="15" t="n">
        <f aca="false">C38*$D$2</f>
        <v>3274366.48</v>
      </c>
      <c r="E38" s="16" t="n">
        <f aca="false">D38*$E$2</f>
        <v>491154972</v>
      </c>
      <c r="F38" s="16" t="n">
        <f aca="false">E38*4</f>
        <v>1964619888</v>
      </c>
      <c r="G38" s="19" t="n">
        <f aca="false">B38+F38</f>
        <v>5523714856</v>
      </c>
      <c r="H38" s="20" t="s">
        <v>10</v>
      </c>
      <c r="I38" s="17"/>
    </row>
  </sheetData>
  <mergeCells count="4">
    <mergeCell ref="A1:A2"/>
    <mergeCell ref="B1:B2"/>
    <mergeCell ref="C1:C2"/>
    <mergeCell ref="F1:F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LibreOffice/4.1.3.2$Linux_X86_64 LibreOffice_project/410m0$Build-2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2014-06-21T13:40:31Z</dcterms:created>
  <dc:creator>madmax </dc:creator>
  <cp:lastModifiedBy>madmax </cp:lastModifiedBy>
  <dcterms:modified xsi:type="dcterms:W3CDTF">2014-06-21T13:40:48Z</dcterms:modified>
  <cp:revision>1</cp:revision>
</cp:coreProperties>
</file>