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07" yWindow="120" windowWidth="17987" windowHeight="6627"/>
  </bookViews>
  <sheets>
    <sheet name="RESEARCH #1" sheetId="1" r:id="rId1"/>
  </sheets>
  <calcPr calcId="124519"/>
</workbook>
</file>

<file path=xl/calcChain.xml><?xml version="1.0" encoding="utf-8"?>
<calcChain xmlns="http://schemas.openxmlformats.org/spreadsheetml/2006/main">
  <c r="I20" i="1"/>
  <c r="K20"/>
  <c r="M20"/>
  <c r="O20"/>
  <c r="R20"/>
  <c r="T20"/>
  <c r="V20"/>
  <c r="X20"/>
  <c r="Z20"/>
  <c r="AB20"/>
  <c r="I41"/>
  <c r="K41"/>
  <c r="M41"/>
  <c r="O41"/>
  <c r="R41"/>
  <c r="T41"/>
  <c r="V41"/>
  <c r="X41"/>
  <c r="Z41"/>
  <c r="AB41"/>
  <c r="I61"/>
  <c r="K61"/>
  <c r="M61"/>
  <c r="O61"/>
  <c r="R61"/>
  <c r="T61"/>
  <c r="V61"/>
  <c r="X61"/>
  <c r="Z61"/>
  <c r="AB61"/>
  <c r="I81"/>
  <c r="K81"/>
  <c r="M81"/>
  <c r="O81"/>
  <c r="R81"/>
  <c r="T81"/>
  <c r="V81"/>
  <c r="X81"/>
  <c r="Z81"/>
  <c r="AB81"/>
  <c r="AB102" s="1"/>
  <c r="I101"/>
  <c r="K101"/>
  <c r="M101"/>
  <c r="O101"/>
  <c r="R101"/>
  <c r="T101"/>
  <c r="V101"/>
  <c r="X101"/>
  <c r="Z101"/>
  <c r="AB101"/>
  <c r="K102" l="1"/>
  <c r="T102"/>
  <c r="Z102"/>
  <c r="R102"/>
  <c r="I102"/>
  <c r="V102"/>
  <c r="M102"/>
  <c r="X102"/>
  <c r="O102"/>
  <c r="G102" l="1"/>
</calcChain>
</file>

<file path=xl/sharedStrings.xml><?xml version="1.0" encoding="utf-8"?>
<sst xmlns="http://schemas.openxmlformats.org/spreadsheetml/2006/main" count="1565" uniqueCount="118">
  <si>
    <t>FINAL AVERAGE</t>
  </si>
  <si>
    <t>FINAL SUM</t>
  </si>
  <si>
    <t>RESULT</t>
  </si>
  <si>
    <t>AVERAGE</t>
  </si>
  <si>
    <t>SUM</t>
  </si>
  <si>
    <t xml:space="preserve">   PERCENT OF DOJI'S</t>
  </si>
  <si>
    <t xml:space="preserve">   NR OF DOJI'S</t>
  </si>
  <si>
    <t xml:space="preserve">   TOTAL BARS</t>
  </si>
  <si>
    <t xml:space="preserve">   TOTAL TRADES</t>
  </si>
  <si>
    <t xml:space="preserve">   STANDARD DEV</t>
  </si>
  <si>
    <t xml:space="preserve">   EXPECTANCY</t>
  </si>
  <si>
    <t xml:space="preserve">   REWARD/RISK</t>
  </si>
  <si>
    <t xml:space="preserve">   TOTAL WINRATE</t>
  </si>
  <si>
    <t xml:space="preserve">   SELL WINRATE</t>
  </si>
  <si>
    <t xml:space="preserve">   BUY WINRATE</t>
  </si>
  <si>
    <t xml:space="preserve"> PASSED (+)   </t>
  </si>
  <si>
    <t xml:space="preserve">   RESULT</t>
  </si>
  <si>
    <t xml:space="preserve">   Wednesday, January 01, 2014   </t>
  </si>
  <si>
    <t xml:space="preserve"> XAUUSD60.prn   </t>
  </si>
  <si>
    <t xml:space="preserve">   FILENAME</t>
  </si>
  <si>
    <t xml:space="preserve">V7.1 -SIZE DOES MATTER, WITH STRING   </t>
  </si>
  <si>
    <t xml:space="preserve"> XAGUSD60.prn   </t>
  </si>
  <si>
    <t xml:space="preserve"> FAILED (-)   </t>
  </si>
  <si>
    <t xml:space="preserve"> USDJPY60.prn   </t>
  </si>
  <si>
    <t xml:space="preserve"> USDCHF60.prn   </t>
  </si>
  <si>
    <t xml:space="preserve"> USDCAD60.prn   </t>
  </si>
  <si>
    <t xml:space="preserve"> NZDUSD60.prn   </t>
  </si>
  <si>
    <t xml:space="preserve"> NZDJPY60.prn   </t>
  </si>
  <si>
    <t xml:space="preserve"> GBPUSD60.prn   </t>
  </si>
  <si>
    <t xml:space="preserve"> GBPJPY60.prn   </t>
  </si>
  <si>
    <t xml:space="preserve"> GBPCHF60.prn   </t>
  </si>
  <si>
    <t xml:space="preserve"> EURUSD60.prn   </t>
  </si>
  <si>
    <t xml:space="preserve"> EURJPY60.prn   </t>
  </si>
  <si>
    <t xml:space="preserve"> EURGBP60.prn   </t>
  </si>
  <si>
    <t xml:space="preserve"> EURCHF60.prn   </t>
  </si>
  <si>
    <t xml:space="preserve"> EURCAD60.prn   </t>
  </si>
  <si>
    <t xml:space="preserve"> CHFJPY60.prn   </t>
  </si>
  <si>
    <t xml:space="preserve"> AUDUSD60.prn   </t>
  </si>
  <si>
    <t xml:space="preserve"> AUDJPY60.prn   </t>
  </si>
  <si>
    <t>H1</t>
  </si>
  <si>
    <t xml:space="preserve"> XAUUSD30.prn   </t>
  </si>
  <si>
    <t xml:space="preserve"> XAGUSD30.prn   </t>
  </si>
  <si>
    <t xml:space="preserve"> USDJPY30.prn   </t>
  </si>
  <si>
    <t xml:space="preserve"> USDCHF30.prn   </t>
  </si>
  <si>
    <t xml:space="preserve"> USDCAD30.prn   </t>
  </si>
  <si>
    <t xml:space="preserve"> NZDUSD30.prn   </t>
  </si>
  <si>
    <t xml:space="preserve"> NZDJPY30.prn   </t>
  </si>
  <si>
    <t xml:space="preserve"> GBPUSD30.prn   </t>
  </si>
  <si>
    <t xml:space="preserve"> GBPJPY30.prn   </t>
  </si>
  <si>
    <t xml:space="preserve"> GBPCHF30.prn   </t>
  </si>
  <si>
    <t xml:space="preserve"> EURUSD30.prn   </t>
  </si>
  <si>
    <t xml:space="preserve"> EURJPY30.prn   </t>
  </si>
  <si>
    <t xml:space="preserve"> EURGBP30.prn   </t>
  </si>
  <si>
    <t xml:space="preserve"> EURCHF30.prn   </t>
  </si>
  <si>
    <t xml:space="preserve"> EURCAD30.prn   </t>
  </si>
  <si>
    <t xml:space="preserve"> CHFJPY30.prn   </t>
  </si>
  <si>
    <t xml:space="preserve"> AUDUSD30.prn   </t>
  </si>
  <si>
    <t xml:space="preserve"> AUDJPY30.prn   </t>
  </si>
  <si>
    <t>M30</t>
  </si>
  <si>
    <t xml:space="preserve"> XAUUSD15.prn   </t>
  </si>
  <si>
    <t xml:space="preserve"> XAGUSD15.prn   </t>
  </si>
  <si>
    <t xml:space="preserve"> USDJPY15.prn   </t>
  </si>
  <si>
    <t xml:space="preserve"> USDCHF15.prn   </t>
  </si>
  <si>
    <t xml:space="preserve"> USDCAD15.prn   </t>
  </si>
  <si>
    <t xml:space="preserve"> NZDUSD15.prn   </t>
  </si>
  <si>
    <t xml:space="preserve"> NZDJPY15.prn   </t>
  </si>
  <si>
    <t xml:space="preserve"> GBPUSD15.prn   </t>
  </si>
  <si>
    <t xml:space="preserve"> GBPJPY15.prn   </t>
  </si>
  <si>
    <t xml:space="preserve"> GBPCHF15.prn   </t>
  </si>
  <si>
    <t xml:space="preserve"> EURUSD15.prn   </t>
  </si>
  <si>
    <t xml:space="preserve"> EURJPY15.prn   </t>
  </si>
  <si>
    <t xml:space="preserve"> EURGBP15.prn   </t>
  </si>
  <si>
    <t xml:space="preserve"> EURCHF15.prn   </t>
  </si>
  <si>
    <t xml:space="preserve"> EURCAD15.prn   </t>
  </si>
  <si>
    <t xml:space="preserve"> CHFJPY15.prn   </t>
  </si>
  <si>
    <t xml:space="preserve"> AUDUSD15.prn   </t>
  </si>
  <si>
    <t xml:space="preserve"> AUDJPY15.prn   </t>
  </si>
  <si>
    <t>M15</t>
  </si>
  <si>
    <t xml:space="preserve"> XAUUSD5.prn   </t>
  </si>
  <si>
    <t xml:space="preserve"> XAGUSD5.prn   </t>
  </si>
  <si>
    <t xml:space="preserve"> USDJPY5.prn   </t>
  </si>
  <si>
    <t xml:space="preserve"> USDCHF5.prn   </t>
  </si>
  <si>
    <t xml:space="preserve"> USDCAD5.prn   </t>
  </si>
  <si>
    <t xml:space="preserve"> NZDUSD5.prn   </t>
  </si>
  <si>
    <t xml:space="preserve"> NZDJPY5.prn   </t>
  </si>
  <si>
    <t xml:space="preserve"> GBPUSD5.prn   </t>
  </si>
  <si>
    <t xml:space="preserve"> GBPJPY5.prn   </t>
  </si>
  <si>
    <t xml:space="preserve"> GBPCHF5.prn   </t>
  </si>
  <si>
    <t xml:space="preserve"> EURUSD5.prn   </t>
  </si>
  <si>
    <t xml:space="preserve"> EURJPY5.prn   </t>
  </si>
  <si>
    <t xml:space="preserve"> EURGBP5.prn   </t>
  </si>
  <si>
    <t xml:space="preserve"> EURCHF5.prn   </t>
  </si>
  <si>
    <t xml:space="preserve"> EURCAD5.prn   </t>
  </si>
  <si>
    <t xml:space="preserve"> CHFJPY5.prn   </t>
  </si>
  <si>
    <t xml:space="preserve"> AUDUSD5.prn   </t>
  </si>
  <si>
    <t xml:space="preserve"> AUDJPY5.prn   </t>
  </si>
  <si>
    <t>M5</t>
  </si>
  <si>
    <t xml:space="preserve">Mt4 DATABASE- FORMATTED </t>
  </si>
  <si>
    <t xml:space="preserve"> XAUUSD_hour.csv   </t>
  </si>
  <si>
    <t xml:space="preserve"> XAGUSD_hour.csv   </t>
  </si>
  <si>
    <t xml:space="preserve"> USDJPY_hour.csv   </t>
  </si>
  <si>
    <t xml:space="preserve"> USDCHF_hour.csv   </t>
  </si>
  <si>
    <t xml:space="preserve"> USDCAD_hour.csv   </t>
  </si>
  <si>
    <t xml:space="preserve"> NZDUSD_hour.csv   </t>
  </si>
  <si>
    <t xml:space="preserve"> GBPUSD_hour.csv   </t>
  </si>
  <si>
    <t xml:space="preserve"> GBPJPY_hour.csv   </t>
  </si>
  <si>
    <t xml:space="preserve"> GBPCHF_hour.csv   </t>
  </si>
  <si>
    <t xml:space="preserve"> EURUSD_hour.csv   </t>
  </si>
  <si>
    <t xml:space="preserve"> EURJPY_hour.csv   </t>
  </si>
  <si>
    <t xml:space="preserve"> EURGBP_hour.csv   </t>
  </si>
  <si>
    <t xml:space="preserve"> EURCHF_hour.csv   </t>
  </si>
  <si>
    <t xml:space="preserve"> CHFJPY_hour.csv   </t>
  </si>
  <si>
    <t xml:space="preserve"> AUDUSD_hour.csv   </t>
  </si>
  <si>
    <t xml:space="preserve"> AUDJPY_hour.csv   </t>
  </si>
  <si>
    <t>A DATABASE -H1</t>
  </si>
  <si>
    <t>HANGING MAN &amp; INVERTED HAMMER</t>
  </si>
  <si>
    <t>MADE BY PROXIMUS © 2013</t>
  </si>
  <si>
    <t xml:space="preserve">   Monday, January 01, 1996</t>
  </si>
</sst>
</file>

<file path=xl/styles.xml><?xml version="1.0" encoding="utf-8"?>
<styleSheet xmlns="http://schemas.openxmlformats.org/spreadsheetml/2006/main">
  <numFmts count="1">
    <numFmt numFmtId="164" formatCode="0.00000000%"/>
  </numFmts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0"/>
      <color theme="1"/>
      <name val="Calibri"/>
      <family val="2"/>
      <scheme val="minor"/>
    </font>
    <font>
      <b/>
      <sz val="30"/>
      <color rgb="FFCC0000"/>
      <name val="Arial"/>
      <family val="2"/>
    </font>
    <font>
      <b/>
      <sz val="30"/>
      <color theme="0"/>
      <name val="Calibri"/>
      <family val="2"/>
      <scheme val="minor"/>
    </font>
    <font>
      <b/>
      <sz val="25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72"/>
      <color theme="1"/>
      <name val="Aharoni"/>
      <charset val="177"/>
    </font>
  </fonts>
  <fills count="13">
    <fill>
      <patternFill patternType="none"/>
    </fill>
    <fill>
      <patternFill patternType="gray125"/>
    </fill>
    <fill>
      <patternFill patternType="solid">
        <fgColor rgb="FFFF66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9CFA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25FF88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0.59999389629810485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/>
  </cellStyleXfs>
  <cellXfs count="66">
    <xf numFmtId="0" fontId="0" fillId="0" borderId="0" xfId="0"/>
    <xf numFmtId="164" fontId="2" fillId="0" borderId="1" xfId="0" applyNumberFormat="1" applyFont="1" applyBorder="1"/>
    <xf numFmtId="0" fontId="2" fillId="2" borderId="2" xfId="0" applyNumberFormat="1" applyFont="1" applyFill="1" applyBorder="1"/>
    <xf numFmtId="3" fontId="2" fillId="0" borderId="1" xfId="0" applyNumberFormat="1" applyFont="1" applyBorder="1"/>
    <xf numFmtId="0" fontId="2" fillId="3" borderId="2" xfId="0" applyNumberFormat="1" applyFont="1" applyFill="1" applyBorder="1"/>
    <xf numFmtId="0" fontId="2" fillId="4" borderId="1" xfId="0" applyNumberFormat="1" applyFont="1" applyFill="1" applyBorder="1"/>
    <xf numFmtId="0" fontId="2" fillId="5" borderId="2" xfId="0" applyNumberFormat="1" applyFont="1" applyFill="1" applyBorder="1"/>
    <xf numFmtId="0" fontId="2" fillId="0" borderId="1" xfId="0" applyNumberFormat="1" applyFont="1" applyFill="1" applyBorder="1"/>
    <xf numFmtId="164" fontId="2" fillId="6" borderId="1" xfId="0" applyNumberFormat="1" applyFont="1" applyFill="1" applyBorder="1"/>
    <xf numFmtId="164" fontId="5" fillId="0" borderId="3" xfId="0" applyNumberFormat="1" applyFont="1" applyBorder="1"/>
    <xf numFmtId="0" fontId="5" fillId="9" borderId="4" xfId="0" applyNumberFormat="1" applyFont="1" applyFill="1" applyBorder="1"/>
    <xf numFmtId="0" fontId="5" fillId="0" borderId="3" xfId="0" applyNumberFormat="1" applyFont="1" applyFill="1" applyBorder="1"/>
    <xf numFmtId="0" fontId="5" fillId="10" borderId="3" xfId="0" applyNumberFormat="1" applyFont="1" applyFill="1" applyBorder="1"/>
    <xf numFmtId="0" fontId="5" fillId="0" borderId="3" xfId="0" applyNumberFormat="1" applyFont="1" applyBorder="1"/>
    <xf numFmtId="0" fontId="5" fillId="3" borderId="4" xfId="0" applyNumberFormat="1" applyFont="1" applyFill="1" applyBorder="1"/>
    <xf numFmtId="10" fontId="0" fillId="0" borderId="5" xfId="0" applyNumberFormat="1" applyBorder="1"/>
    <xf numFmtId="0" fontId="0" fillId="0" borderId="5" xfId="0" applyBorder="1"/>
    <xf numFmtId="0" fontId="0" fillId="0" borderId="5" xfId="0" applyNumberFormat="1" applyBorder="1"/>
    <xf numFmtId="0" fontId="1" fillId="0" borderId="5" xfId="0" applyFont="1" applyBorder="1"/>
    <xf numFmtId="10" fontId="1" fillId="0" borderId="5" xfId="0" applyNumberFormat="1" applyFont="1" applyBorder="1"/>
    <xf numFmtId="164" fontId="5" fillId="0" borderId="0" xfId="0" applyNumberFormat="1" applyFont="1" applyBorder="1"/>
    <xf numFmtId="0" fontId="5" fillId="9" borderId="10" xfId="0" applyNumberFormat="1" applyFont="1" applyFill="1" applyBorder="1"/>
    <xf numFmtId="0" fontId="5" fillId="0" borderId="0" xfId="0" applyNumberFormat="1" applyFont="1" applyFill="1" applyBorder="1"/>
    <xf numFmtId="0" fontId="5" fillId="10" borderId="0" xfId="0" applyNumberFormat="1" applyFont="1" applyFill="1" applyBorder="1"/>
    <xf numFmtId="0" fontId="5" fillId="0" borderId="0" xfId="0" applyNumberFormat="1" applyFont="1" applyBorder="1"/>
    <xf numFmtId="0" fontId="5" fillId="3" borderId="10" xfId="0" applyNumberFormat="1" applyFont="1" applyFill="1" applyBorder="1"/>
    <xf numFmtId="0" fontId="0" fillId="0" borderId="13" xfId="0" applyNumberFormat="1" applyBorder="1"/>
    <xf numFmtId="10" fontId="0" fillId="0" borderId="14" xfId="0" applyNumberFormat="1" applyBorder="1"/>
    <xf numFmtId="0" fontId="0" fillId="0" borderId="10" xfId="0" applyBorder="1"/>
    <xf numFmtId="0" fontId="0" fillId="0" borderId="0" xfId="0" applyBorder="1"/>
    <xf numFmtId="0" fontId="1" fillId="0" borderId="0" xfId="0" applyFont="1" applyBorder="1"/>
    <xf numFmtId="164" fontId="5" fillId="0" borderId="12" xfId="0" applyNumberFormat="1" applyFont="1" applyBorder="1"/>
    <xf numFmtId="0" fontId="0" fillId="0" borderId="13" xfId="0" applyBorder="1"/>
    <xf numFmtId="0" fontId="0" fillId="0" borderId="10" xfId="0" applyNumberFormat="1" applyBorder="1"/>
    <xf numFmtId="10" fontId="1" fillId="0" borderId="0" xfId="0" applyNumberFormat="1" applyFont="1" applyBorder="1"/>
    <xf numFmtId="164" fontId="5" fillId="0" borderId="11" xfId="0" applyNumberFormat="1" applyFont="1" applyBorder="1"/>
    <xf numFmtId="0" fontId="4" fillId="8" borderId="0" xfId="0" applyFont="1" applyFill="1" applyBorder="1"/>
    <xf numFmtId="0" fontId="3" fillId="7" borderId="0" xfId="0" applyFont="1" applyFill="1" applyBorder="1"/>
    <xf numFmtId="164" fontId="2" fillId="0" borderId="9" xfId="0" applyNumberFormat="1" applyFont="1" applyBorder="1"/>
    <xf numFmtId="0" fontId="0" fillId="0" borderId="4" xfId="0" applyBorder="1"/>
    <xf numFmtId="0" fontId="0" fillId="0" borderId="3" xfId="0" applyBorder="1"/>
    <xf numFmtId="0" fontId="0" fillId="0" borderId="11" xfId="0" applyBorder="1"/>
    <xf numFmtId="0" fontId="10" fillId="12" borderId="8" xfId="0" applyFont="1" applyFill="1" applyBorder="1" applyAlignment="1">
      <alignment horizontal="center" vertical="center"/>
    </xf>
    <xf numFmtId="0" fontId="10" fillId="12" borderId="7" xfId="0" applyFont="1" applyFill="1" applyBorder="1" applyAlignment="1">
      <alignment horizontal="center" vertical="center"/>
    </xf>
    <xf numFmtId="0" fontId="10" fillId="12" borderId="6" xfId="0" applyFont="1" applyFill="1" applyBorder="1" applyAlignment="1">
      <alignment horizontal="center" vertical="center"/>
    </xf>
    <xf numFmtId="0" fontId="10" fillId="12" borderId="10" xfId="0" applyFont="1" applyFill="1" applyBorder="1" applyAlignment="1">
      <alignment horizontal="center" vertical="center"/>
    </xf>
    <xf numFmtId="0" fontId="10" fillId="12" borderId="0" xfId="0" applyFont="1" applyFill="1" applyBorder="1" applyAlignment="1">
      <alignment horizontal="center" vertical="center"/>
    </xf>
    <xf numFmtId="0" fontId="10" fillId="12" borderId="12" xfId="0" applyFont="1" applyFill="1" applyBorder="1" applyAlignment="1">
      <alignment horizontal="center" vertical="center"/>
    </xf>
    <xf numFmtId="0" fontId="10" fillId="12" borderId="4" xfId="0" applyFont="1" applyFill="1" applyBorder="1" applyAlignment="1">
      <alignment horizontal="center" vertical="center"/>
    </xf>
    <xf numFmtId="0" fontId="10" fillId="12" borderId="3" xfId="0" applyFont="1" applyFill="1" applyBorder="1" applyAlignment="1">
      <alignment horizontal="center" vertical="center"/>
    </xf>
    <xf numFmtId="0" fontId="10" fillId="12" borderId="11" xfId="0" applyFont="1" applyFill="1" applyBorder="1" applyAlignment="1">
      <alignment horizontal="center" vertical="center"/>
    </xf>
    <xf numFmtId="0" fontId="6" fillId="11" borderId="8" xfId="0" applyFont="1" applyFill="1" applyBorder="1" applyAlignment="1">
      <alignment horizontal="center"/>
    </xf>
    <xf numFmtId="0" fontId="6" fillId="11" borderId="7" xfId="0" applyFont="1" applyFill="1" applyBorder="1" applyAlignment="1">
      <alignment horizontal="center"/>
    </xf>
    <xf numFmtId="0" fontId="6" fillId="11" borderId="6" xfId="0" applyFont="1" applyFill="1" applyBorder="1" applyAlignment="1">
      <alignment horizontal="center"/>
    </xf>
    <xf numFmtId="0" fontId="8" fillId="7" borderId="8" xfId="0" applyFont="1" applyFill="1" applyBorder="1" applyAlignment="1">
      <alignment horizontal="center"/>
    </xf>
    <xf numFmtId="0" fontId="8" fillId="7" borderId="7" xfId="0" applyFont="1" applyFill="1" applyBorder="1" applyAlignment="1">
      <alignment horizontal="center"/>
    </xf>
    <xf numFmtId="0" fontId="8" fillId="7" borderId="6" xfId="0" applyFont="1" applyFill="1" applyBorder="1" applyAlignment="1">
      <alignment horizontal="center"/>
    </xf>
    <xf numFmtId="0" fontId="9" fillId="12" borderId="8" xfId="0" applyFont="1" applyFill="1" applyBorder="1" applyAlignment="1">
      <alignment horizontal="center" vertical="center"/>
    </xf>
    <xf numFmtId="0" fontId="9" fillId="12" borderId="7" xfId="0" applyFont="1" applyFill="1" applyBorder="1" applyAlignment="1">
      <alignment horizontal="center" vertical="center"/>
    </xf>
    <xf numFmtId="0" fontId="9" fillId="12" borderId="6" xfId="0" applyFont="1" applyFill="1" applyBorder="1" applyAlignment="1">
      <alignment horizontal="center" vertical="center"/>
    </xf>
    <xf numFmtId="0" fontId="9" fillId="12" borderId="4" xfId="0" applyFont="1" applyFill="1" applyBorder="1" applyAlignment="1">
      <alignment horizontal="center" vertical="center"/>
    </xf>
    <xf numFmtId="0" fontId="9" fillId="12" borderId="3" xfId="0" applyFont="1" applyFill="1" applyBorder="1" applyAlignment="1">
      <alignment horizontal="center" vertical="center"/>
    </xf>
    <xf numFmtId="0" fontId="9" fillId="12" borderId="11" xfId="0" applyFont="1" applyFill="1" applyBorder="1" applyAlignment="1">
      <alignment horizontal="center" vertical="center"/>
    </xf>
    <xf numFmtId="0" fontId="7" fillId="7" borderId="2" xfId="0" applyFont="1" applyFill="1" applyBorder="1" applyAlignment="1">
      <alignment horizontal="center"/>
    </xf>
    <xf numFmtId="0" fontId="7" fillId="7" borderId="1" xfId="0" applyFont="1" applyFill="1" applyBorder="1" applyAlignment="1">
      <alignment horizontal="center"/>
    </xf>
    <xf numFmtId="0" fontId="7" fillId="7" borderId="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114"/>
  <sheetViews>
    <sheetView tabSelected="1" topLeftCell="D1" zoomScale="25" zoomScaleNormal="25" workbookViewId="0">
      <selection activeCell="I38" sqref="I38"/>
    </sheetView>
  </sheetViews>
  <sheetFormatPr defaultRowHeight="15.35"/>
  <cols>
    <col min="1" max="1" width="37.5546875" customWidth="1"/>
    <col min="2" max="2" width="12.77734375" customWidth="1"/>
    <col min="3" max="3" width="20.5546875" customWidth="1"/>
    <col min="4" max="4" width="25.88671875" customWidth="1"/>
    <col min="5" max="5" width="29.44140625" customWidth="1"/>
    <col min="6" max="6" width="21.33203125" customWidth="1"/>
    <col min="7" max="7" width="39.33203125" customWidth="1"/>
    <col min="8" max="8" width="36" customWidth="1"/>
    <col min="9" max="9" width="43" customWidth="1"/>
    <col min="10" max="10" width="36.6640625" customWidth="1"/>
    <col min="11" max="11" width="43.33203125" customWidth="1"/>
    <col min="12" max="12" width="38.109375" customWidth="1"/>
    <col min="13" max="13" width="44.33203125" customWidth="1"/>
    <col min="14" max="14" width="37.5546875" customWidth="1"/>
    <col min="15" max="15" width="45.77734375" customWidth="1"/>
    <col min="17" max="17" width="36.88671875" customWidth="1"/>
    <col min="18" max="18" width="42.21875" customWidth="1"/>
    <col min="19" max="19" width="37.5546875" customWidth="1"/>
    <col min="20" max="20" width="40.6640625" customWidth="1"/>
    <col min="21" max="21" width="28.21875" customWidth="1"/>
    <col min="22" max="22" width="33.109375" customWidth="1"/>
    <col min="23" max="23" width="27.109375" customWidth="1"/>
    <col min="24" max="24" width="31.21875" customWidth="1"/>
    <col min="25" max="25" width="29" customWidth="1"/>
    <col min="26" max="26" width="29.88671875" customWidth="1"/>
    <col min="27" max="27" width="34.77734375" customWidth="1"/>
    <col min="28" max="28" width="42.21875" customWidth="1"/>
  </cols>
  <sheetData>
    <row r="1" spans="1:28">
      <c r="A1" s="57" t="s">
        <v>115</v>
      </c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  <c r="T1" s="58"/>
      <c r="U1" s="58"/>
      <c r="V1" s="58"/>
      <c r="W1" s="58"/>
      <c r="X1" s="58"/>
      <c r="Y1" s="58"/>
      <c r="Z1" s="58"/>
      <c r="AA1" s="58"/>
      <c r="AB1" s="59"/>
    </row>
    <row r="2" spans="1:28" ht="16" thickBot="1">
      <c r="A2" s="60"/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2"/>
    </row>
    <row r="3" spans="1:28" ht="18.7">
      <c r="A3" s="54" t="s">
        <v>114</v>
      </c>
      <c r="B3" s="55"/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6"/>
    </row>
    <row r="4" spans="1:28">
      <c r="A4" s="26" t="s">
        <v>20</v>
      </c>
      <c r="B4" s="16" t="s">
        <v>19</v>
      </c>
      <c r="C4" s="16" t="s">
        <v>113</v>
      </c>
      <c r="D4" s="16" t="s">
        <v>117</v>
      </c>
      <c r="E4" s="16" t="s">
        <v>17</v>
      </c>
      <c r="F4" s="16" t="s">
        <v>16</v>
      </c>
      <c r="G4" s="19" t="s">
        <v>15</v>
      </c>
      <c r="H4" s="16" t="s">
        <v>14</v>
      </c>
      <c r="I4" s="15">
        <v>0.57731958762887003</v>
      </c>
      <c r="J4" s="16" t="s">
        <v>13</v>
      </c>
      <c r="K4" s="15">
        <v>0.53781818181817997</v>
      </c>
      <c r="L4" s="16" t="s">
        <v>12</v>
      </c>
      <c r="M4" s="19">
        <v>0.55671471927161997</v>
      </c>
      <c r="N4" s="16" t="s">
        <v>11</v>
      </c>
      <c r="O4" s="18">
        <v>0.87609158552499999</v>
      </c>
      <c r="P4" s="16">
        <v>1</v>
      </c>
      <c r="Q4" s="16" t="s">
        <v>10</v>
      </c>
      <c r="R4" s="16">
        <v>4.4447800363000001E-2</v>
      </c>
      <c r="S4" s="16" t="s">
        <v>9</v>
      </c>
      <c r="T4" s="16">
        <v>0.37604688839700001</v>
      </c>
      <c r="U4" s="15" t="s">
        <v>8</v>
      </c>
      <c r="V4" s="16">
        <v>9202</v>
      </c>
      <c r="W4" s="16" t="s">
        <v>7</v>
      </c>
      <c r="X4" s="16">
        <v>158176</v>
      </c>
      <c r="Y4" s="16" t="s">
        <v>6</v>
      </c>
      <c r="Z4" s="16">
        <v>6658</v>
      </c>
      <c r="AA4" s="16" t="s">
        <v>5</v>
      </c>
      <c r="AB4" s="27">
        <v>4.2092352822169998E-2</v>
      </c>
    </row>
    <row r="5" spans="1:28">
      <c r="A5" s="26" t="s">
        <v>20</v>
      </c>
      <c r="B5" s="16" t="s">
        <v>19</v>
      </c>
      <c r="C5" s="16" t="s">
        <v>112</v>
      </c>
      <c r="D5" s="16" t="s">
        <v>117</v>
      </c>
      <c r="E5" s="16" t="s">
        <v>17</v>
      </c>
      <c r="F5" s="16" t="s">
        <v>16</v>
      </c>
      <c r="G5" s="19" t="s">
        <v>15</v>
      </c>
      <c r="H5" s="16" t="s">
        <v>14</v>
      </c>
      <c r="I5" s="15">
        <v>0.58463172804533003</v>
      </c>
      <c r="J5" s="16" t="s">
        <v>13</v>
      </c>
      <c r="K5" s="15">
        <v>0.53919631093543996</v>
      </c>
      <c r="L5" s="16" t="s">
        <v>12</v>
      </c>
      <c r="M5" s="19">
        <v>0.56109215017064995</v>
      </c>
      <c r="N5" s="16" t="s">
        <v>11</v>
      </c>
      <c r="O5" s="18">
        <v>0.83466537344500003</v>
      </c>
      <c r="P5" s="16">
        <v>1</v>
      </c>
      <c r="Q5" s="16" t="s">
        <v>10</v>
      </c>
      <c r="R5" s="16">
        <v>2.9416339230000001E-2</v>
      </c>
      <c r="S5" s="16" t="s">
        <v>9</v>
      </c>
      <c r="T5" s="16">
        <v>0.37820864680900002</v>
      </c>
      <c r="U5" s="15" t="s">
        <v>8</v>
      </c>
      <c r="V5" s="16">
        <v>8894</v>
      </c>
      <c r="W5" s="16" t="s">
        <v>7</v>
      </c>
      <c r="X5" s="16">
        <v>158168</v>
      </c>
      <c r="Y5" s="16" t="s">
        <v>6</v>
      </c>
      <c r="Z5" s="16">
        <v>8492</v>
      </c>
      <c r="AA5" s="16" t="s">
        <v>5</v>
      </c>
      <c r="AB5" s="27">
        <v>5.3689747610139997E-2</v>
      </c>
    </row>
    <row r="6" spans="1:28">
      <c r="A6" s="26" t="s">
        <v>20</v>
      </c>
      <c r="B6" s="16" t="s">
        <v>19</v>
      </c>
      <c r="C6" s="16" t="s">
        <v>111</v>
      </c>
      <c r="D6" s="16" t="s">
        <v>117</v>
      </c>
      <c r="E6" s="16" t="s">
        <v>17</v>
      </c>
      <c r="F6" s="16" t="s">
        <v>16</v>
      </c>
      <c r="G6" s="19" t="s">
        <v>15</v>
      </c>
      <c r="H6" s="16" t="s">
        <v>14</v>
      </c>
      <c r="I6" s="15">
        <v>0.56907308377897003</v>
      </c>
      <c r="J6" s="16" t="s">
        <v>13</v>
      </c>
      <c r="K6" s="15">
        <v>0.55372250423012004</v>
      </c>
      <c r="L6" s="16" t="s">
        <v>12</v>
      </c>
      <c r="M6" s="19">
        <v>0.56119791666666996</v>
      </c>
      <c r="N6" s="16" t="s">
        <v>11</v>
      </c>
      <c r="O6" s="18">
        <v>0.87735529052399996</v>
      </c>
      <c r="P6" s="16">
        <v>1</v>
      </c>
      <c r="Q6" s="16" t="s">
        <v>10</v>
      </c>
      <c r="R6" s="16">
        <v>5.3567877884999997E-2</v>
      </c>
      <c r="S6" s="16" t="s">
        <v>9</v>
      </c>
      <c r="T6" s="16">
        <v>0.37829378425499999</v>
      </c>
      <c r="U6" s="15" t="s">
        <v>8</v>
      </c>
      <c r="V6" s="16">
        <v>9080</v>
      </c>
      <c r="W6" s="16" t="s">
        <v>7</v>
      </c>
      <c r="X6" s="16">
        <v>158184</v>
      </c>
      <c r="Y6" s="16" t="s">
        <v>6</v>
      </c>
      <c r="Z6" s="16">
        <v>7946</v>
      </c>
      <c r="AA6" s="16" t="s">
        <v>5</v>
      </c>
      <c r="AB6" s="27">
        <v>5.023264046933E-2</v>
      </c>
    </row>
    <row r="7" spans="1:28">
      <c r="A7" s="26" t="s">
        <v>20</v>
      </c>
      <c r="B7" s="16" t="s">
        <v>19</v>
      </c>
      <c r="C7" s="16" t="s">
        <v>110</v>
      </c>
      <c r="D7" s="16" t="s">
        <v>117</v>
      </c>
      <c r="E7" s="16" t="s">
        <v>17</v>
      </c>
      <c r="F7" s="16" t="s">
        <v>16</v>
      </c>
      <c r="G7" s="19" t="s">
        <v>15</v>
      </c>
      <c r="H7" s="16" t="s">
        <v>14</v>
      </c>
      <c r="I7" s="15">
        <v>0.57349081364829002</v>
      </c>
      <c r="J7" s="16" t="s">
        <v>13</v>
      </c>
      <c r="K7" s="15">
        <v>0.55018820577163996</v>
      </c>
      <c r="L7" s="16" t="s">
        <v>12</v>
      </c>
      <c r="M7" s="19">
        <v>0.56157793457343996</v>
      </c>
      <c r="N7" s="16" t="s">
        <v>11</v>
      </c>
      <c r="O7" s="18">
        <v>0.86796677365300001</v>
      </c>
      <c r="P7" s="16">
        <v>1</v>
      </c>
      <c r="Q7" s="16" t="s">
        <v>10</v>
      </c>
      <c r="R7" s="16">
        <v>4.9008922599999998E-2</v>
      </c>
      <c r="S7" s="16" t="s">
        <v>9</v>
      </c>
      <c r="T7" s="16">
        <v>0.37813809074799998</v>
      </c>
      <c r="U7" s="15" t="s">
        <v>8</v>
      </c>
      <c r="V7" s="16">
        <v>7296</v>
      </c>
      <c r="W7" s="16" t="s">
        <v>7</v>
      </c>
      <c r="X7" s="16">
        <v>158192</v>
      </c>
      <c r="Y7" s="16" t="s">
        <v>6</v>
      </c>
      <c r="Z7" s="16">
        <v>14436</v>
      </c>
      <c r="AA7" s="16" t="s">
        <v>5</v>
      </c>
      <c r="AB7" s="27">
        <v>9.125619500354E-2</v>
      </c>
    </row>
    <row r="8" spans="1:28">
      <c r="A8" s="26" t="s">
        <v>20</v>
      </c>
      <c r="B8" s="16" t="s">
        <v>19</v>
      </c>
      <c r="C8" s="16" t="s">
        <v>109</v>
      </c>
      <c r="D8" s="16" t="s">
        <v>117</v>
      </c>
      <c r="E8" s="16" t="s">
        <v>17</v>
      </c>
      <c r="F8" s="16" t="s">
        <v>16</v>
      </c>
      <c r="G8" s="19" t="s">
        <v>22</v>
      </c>
      <c r="H8" s="16" t="s">
        <v>14</v>
      </c>
      <c r="I8" s="15">
        <v>0.55675398048279001</v>
      </c>
      <c r="J8" s="16" t="s">
        <v>13</v>
      </c>
      <c r="K8" s="15">
        <v>0.54429133858267997</v>
      </c>
      <c r="L8" s="16" t="s">
        <v>12</v>
      </c>
      <c r="M8" s="19">
        <v>0.55038954511184002</v>
      </c>
      <c r="N8" s="16" t="s">
        <v>11</v>
      </c>
      <c r="O8" s="18">
        <v>0.77359304443800003</v>
      </c>
      <c r="P8" s="16">
        <v>1</v>
      </c>
      <c r="Q8" s="16" t="s">
        <v>10</v>
      </c>
      <c r="R8" s="16">
        <v>-2.3832931057999999E-2</v>
      </c>
      <c r="S8" s="16" t="s">
        <v>9</v>
      </c>
      <c r="T8" s="16">
        <v>0.37361108520800002</v>
      </c>
      <c r="U8" s="15" t="s">
        <v>8</v>
      </c>
      <c r="V8" s="16">
        <v>7265</v>
      </c>
      <c r="W8" s="16" t="s">
        <v>7</v>
      </c>
      <c r="X8" s="16">
        <v>158092</v>
      </c>
      <c r="Y8" s="16" t="s">
        <v>6</v>
      </c>
      <c r="Z8" s="16">
        <v>15098</v>
      </c>
      <c r="AA8" s="16" t="s">
        <v>5</v>
      </c>
      <c r="AB8" s="27">
        <v>9.5501353642180001E-2</v>
      </c>
    </row>
    <row r="9" spans="1:28">
      <c r="A9" s="26" t="s">
        <v>20</v>
      </c>
      <c r="B9" s="16" t="s">
        <v>19</v>
      </c>
      <c r="C9" s="16" t="s">
        <v>108</v>
      </c>
      <c r="D9" s="16" t="s">
        <v>117</v>
      </c>
      <c r="E9" s="16" t="s">
        <v>17</v>
      </c>
      <c r="F9" s="16" t="s">
        <v>16</v>
      </c>
      <c r="G9" s="19" t="s">
        <v>22</v>
      </c>
      <c r="H9" s="16" t="s">
        <v>14</v>
      </c>
      <c r="I9" s="15">
        <v>0.56205673758865005</v>
      </c>
      <c r="J9" s="16" t="s">
        <v>13</v>
      </c>
      <c r="K9" s="15">
        <v>0.52631578947367996</v>
      </c>
      <c r="L9" s="16" t="s">
        <v>12</v>
      </c>
      <c r="M9" s="19">
        <v>0.54317374033034005</v>
      </c>
      <c r="N9" s="16" t="s">
        <v>11</v>
      </c>
      <c r="O9" s="18">
        <v>0.81702650971599999</v>
      </c>
      <c r="P9" s="16">
        <v>1</v>
      </c>
      <c r="Q9" s="16" t="s">
        <v>10</v>
      </c>
      <c r="R9" s="16">
        <v>-1.3038914438E-2</v>
      </c>
      <c r="S9" s="16" t="s">
        <v>9</v>
      </c>
      <c r="T9" s="16">
        <v>0.37012159492699997</v>
      </c>
      <c r="U9" s="15" t="s">
        <v>8</v>
      </c>
      <c r="V9" s="16">
        <v>9572</v>
      </c>
      <c r="W9" s="16" t="s">
        <v>7</v>
      </c>
      <c r="X9" s="16">
        <v>158146</v>
      </c>
      <c r="Y9" s="16" t="s">
        <v>6</v>
      </c>
      <c r="Z9" s="16">
        <v>5574</v>
      </c>
      <c r="AA9" s="16" t="s">
        <v>5</v>
      </c>
      <c r="AB9" s="27">
        <v>3.5245912005360001E-2</v>
      </c>
    </row>
    <row r="10" spans="1:28">
      <c r="A10" s="26" t="s">
        <v>20</v>
      </c>
      <c r="B10" s="16" t="s">
        <v>19</v>
      </c>
      <c r="C10" s="16" t="s">
        <v>107</v>
      </c>
      <c r="D10" s="16" t="s">
        <v>117</v>
      </c>
      <c r="E10" s="16" t="s">
        <v>17</v>
      </c>
      <c r="F10" s="16" t="s">
        <v>16</v>
      </c>
      <c r="G10" s="19" t="s">
        <v>22</v>
      </c>
      <c r="H10" s="16" t="s">
        <v>14</v>
      </c>
      <c r="I10" s="15">
        <v>0.56992417860152</v>
      </c>
      <c r="J10" s="16" t="s">
        <v>13</v>
      </c>
      <c r="K10" s="15">
        <v>0.56167218543046005</v>
      </c>
      <c r="L10" s="16" t="s">
        <v>12</v>
      </c>
      <c r="M10" s="19">
        <v>0.56576200417537004</v>
      </c>
      <c r="N10" s="16" t="s">
        <v>11</v>
      </c>
      <c r="O10" s="18">
        <v>0.76231414406599995</v>
      </c>
      <c r="P10" s="16">
        <v>1</v>
      </c>
      <c r="Q10" s="16" t="s">
        <v>10</v>
      </c>
      <c r="R10" s="16">
        <v>-2.9496178669999999E-3</v>
      </c>
      <c r="S10" s="16" t="s">
        <v>9</v>
      </c>
      <c r="T10" s="16">
        <v>0.37939240276000002</v>
      </c>
      <c r="U10" s="15" t="s">
        <v>8</v>
      </c>
      <c r="V10" s="16">
        <v>9121</v>
      </c>
      <c r="W10" s="16" t="s">
        <v>7</v>
      </c>
      <c r="X10" s="16">
        <v>158136</v>
      </c>
      <c r="Y10" s="16" t="s">
        <v>6</v>
      </c>
      <c r="Z10" s="16">
        <v>7600</v>
      </c>
      <c r="AA10" s="16" t="s">
        <v>5</v>
      </c>
      <c r="AB10" s="27">
        <v>4.8059897809480001E-2</v>
      </c>
    </row>
    <row r="11" spans="1:28">
      <c r="A11" s="26" t="s">
        <v>20</v>
      </c>
      <c r="B11" s="16" t="s">
        <v>19</v>
      </c>
      <c r="C11" s="16" t="s">
        <v>106</v>
      </c>
      <c r="D11" s="16" t="s">
        <v>117</v>
      </c>
      <c r="E11" s="16" t="s">
        <v>17</v>
      </c>
      <c r="F11" s="16" t="s">
        <v>16</v>
      </c>
      <c r="G11" s="19" t="s">
        <v>15</v>
      </c>
      <c r="H11" s="16" t="s">
        <v>14</v>
      </c>
      <c r="I11" s="15">
        <v>0.56695812241140997</v>
      </c>
      <c r="J11" s="16" t="s">
        <v>13</v>
      </c>
      <c r="K11" s="15">
        <v>0.58417663293468003</v>
      </c>
      <c r="L11" s="16" t="s">
        <v>12</v>
      </c>
      <c r="M11" s="19">
        <v>0.57556935817804999</v>
      </c>
      <c r="N11" s="16" t="s">
        <v>11</v>
      </c>
      <c r="O11" s="18">
        <v>0.85833890657800005</v>
      </c>
      <c r="P11" s="16">
        <v>1</v>
      </c>
      <c r="Q11" s="16" t="s">
        <v>10</v>
      </c>
      <c r="R11" s="16">
        <v>6.9602931736000004E-2</v>
      </c>
      <c r="S11" s="16" t="s">
        <v>9</v>
      </c>
      <c r="T11" s="16">
        <v>0.38841450818500001</v>
      </c>
      <c r="U11" s="15" t="s">
        <v>8</v>
      </c>
      <c r="V11" s="16">
        <v>9423</v>
      </c>
      <c r="W11" s="16" t="s">
        <v>7</v>
      </c>
      <c r="X11" s="16">
        <v>158162</v>
      </c>
      <c r="Y11" s="16" t="s">
        <v>6</v>
      </c>
      <c r="Z11" s="16">
        <v>5016</v>
      </c>
      <c r="AA11" s="16" t="s">
        <v>5</v>
      </c>
      <c r="AB11" s="27">
        <v>3.1714318230670002E-2</v>
      </c>
    </row>
    <row r="12" spans="1:28">
      <c r="A12" s="26" t="s">
        <v>20</v>
      </c>
      <c r="B12" s="16" t="s">
        <v>19</v>
      </c>
      <c r="C12" s="16" t="s">
        <v>105</v>
      </c>
      <c r="D12" s="16" t="s">
        <v>117</v>
      </c>
      <c r="E12" s="16" t="s">
        <v>17</v>
      </c>
      <c r="F12" s="16" t="s">
        <v>16</v>
      </c>
      <c r="G12" s="19" t="s">
        <v>15</v>
      </c>
      <c r="H12" s="16" t="s">
        <v>14</v>
      </c>
      <c r="I12" s="15">
        <v>0.55787234042553002</v>
      </c>
      <c r="J12" s="16" t="s">
        <v>13</v>
      </c>
      <c r="K12" s="15">
        <v>0.54385964912281004</v>
      </c>
      <c r="L12" s="16" t="s">
        <v>12</v>
      </c>
      <c r="M12" s="19">
        <v>0.55063812268422996</v>
      </c>
      <c r="N12" s="16" t="s">
        <v>11</v>
      </c>
      <c r="O12" s="18">
        <v>0.87921020241900005</v>
      </c>
      <c r="P12" s="16">
        <v>1</v>
      </c>
      <c r="Q12" s="16" t="s">
        <v>10</v>
      </c>
      <c r="R12" s="16">
        <v>3.4764777988999997E-2</v>
      </c>
      <c r="S12" s="16" t="s">
        <v>9</v>
      </c>
      <c r="T12" s="16">
        <v>0.37361696673299999</v>
      </c>
      <c r="U12" s="15" t="s">
        <v>8</v>
      </c>
      <c r="V12" s="16">
        <v>9945</v>
      </c>
      <c r="W12" s="16" t="s">
        <v>7</v>
      </c>
      <c r="X12" s="16">
        <v>158138</v>
      </c>
      <c r="Y12" s="16" t="s">
        <v>6</v>
      </c>
      <c r="Z12" s="16">
        <v>3922</v>
      </c>
      <c r="AA12" s="16" t="s">
        <v>5</v>
      </c>
      <c r="AB12" s="27">
        <v>2.4801123069719998E-2</v>
      </c>
    </row>
    <row r="13" spans="1:28">
      <c r="A13" s="26" t="s">
        <v>20</v>
      </c>
      <c r="B13" s="16" t="s">
        <v>19</v>
      </c>
      <c r="C13" s="16" t="s">
        <v>104</v>
      </c>
      <c r="D13" s="16" t="s">
        <v>117</v>
      </c>
      <c r="E13" s="16" t="s">
        <v>17</v>
      </c>
      <c r="F13" s="16" t="s">
        <v>16</v>
      </c>
      <c r="G13" s="19" t="s">
        <v>22</v>
      </c>
      <c r="H13" s="16" t="s">
        <v>14</v>
      </c>
      <c r="I13" s="15">
        <v>0.54882525697504003</v>
      </c>
      <c r="J13" s="16" t="s">
        <v>13</v>
      </c>
      <c r="K13" s="15">
        <v>0.52790615001776997</v>
      </c>
      <c r="L13" s="16" t="s">
        <v>12</v>
      </c>
      <c r="M13" s="19">
        <v>0.53819757991691997</v>
      </c>
      <c r="N13" s="16" t="s">
        <v>11</v>
      </c>
      <c r="O13" s="18">
        <v>0.82421829036600003</v>
      </c>
      <c r="P13" s="16">
        <v>1</v>
      </c>
      <c r="Q13" s="16" t="s">
        <v>10</v>
      </c>
      <c r="R13" s="16">
        <v>-1.8210130884999998E-2</v>
      </c>
      <c r="S13" s="16" t="s">
        <v>9</v>
      </c>
      <c r="T13" s="16">
        <v>0.36795578833499998</v>
      </c>
      <c r="U13" s="15" t="s">
        <v>8</v>
      </c>
      <c r="V13" s="16">
        <v>9271</v>
      </c>
      <c r="W13" s="16" t="s">
        <v>7</v>
      </c>
      <c r="X13" s="16">
        <v>158138</v>
      </c>
      <c r="Y13" s="16" t="s">
        <v>6</v>
      </c>
      <c r="Z13" s="16">
        <v>6148</v>
      </c>
      <c r="AA13" s="16" t="s">
        <v>5</v>
      </c>
      <c r="AB13" s="27">
        <v>3.8877436163350002E-2</v>
      </c>
    </row>
    <row r="14" spans="1:28">
      <c r="A14" s="26" t="s">
        <v>20</v>
      </c>
      <c r="B14" s="16" t="s">
        <v>19</v>
      </c>
      <c r="C14" s="16" t="s">
        <v>103</v>
      </c>
      <c r="D14" s="16" t="s">
        <v>117</v>
      </c>
      <c r="E14" s="16" t="s">
        <v>17</v>
      </c>
      <c r="F14" s="16" t="s">
        <v>16</v>
      </c>
      <c r="G14" s="19" t="s">
        <v>15</v>
      </c>
      <c r="H14" s="16" t="s">
        <v>14</v>
      </c>
      <c r="I14" s="15">
        <v>0.55852976428286005</v>
      </c>
      <c r="J14" s="16" t="s">
        <v>13</v>
      </c>
      <c r="K14" s="15">
        <v>0.53244781783680994</v>
      </c>
      <c r="L14" s="16" t="s">
        <v>12</v>
      </c>
      <c r="M14" s="19">
        <v>0.54515375632541996</v>
      </c>
      <c r="N14" s="16" t="s">
        <v>11</v>
      </c>
      <c r="O14" s="18">
        <v>0.87159995249400002</v>
      </c>
      <c r="P14" s="16">
        <v>1</v>
      </c>
      <c r="Q14" s="16" t="s">
        <v>10</v>
      </c>
      <c r="R14" s="16">
        <v>2.0309744441000002E-2</v>
      </c>
      <c r="S14" s="16" t="s">
        <v>9</v>
      </c>
      <c r="T14" s="16">
        <v>0.37039191617799999</v>
      </c>
      <c r="U14" s="15" t="s">
        <v>8</v>
      </c>
      <c r="V14" s="16">
        <v>7853</v>
      </c>
      <c r="W14" s="16" t="s">
        <v>7</v>
      </c>
      <c r="X14" s="16">
        <v>133934</v>
      </c>
      <c r="Y14" s="16" t="s">
        <v>6</v>
      </c>
      <c r="Z14" s="16">
        <v>7114</v>
      </c>
      <c r="AA14" s="16" t="s">
        <v>5</v>
      </c>
      <c r="AB14" s="27">
        <v>5.3115713709739998E-2</v>
      </c>
    </row>
    <row r="15" spans="1:28">
      <c r="A15" s="26" t="s">
        <v>20</v>
      </c>
      <c r="B15" s="16" t="s">
        <v>19</v>
      </c>
      <c r="C15" s="16" t="s">
        <v>102</v>
      </c>
      <c r="D15" s="16" t="s">
        <v>117</v>
      </c>
      <c r="E15" s="16" t="s">
        <v>17</v>
      </c>
      <c r="F15" s="16" t="s">
        <v>16</v>
      </c>
      <c r="G15" s="19" t="s">
        <v>15</v>
      </c>
      <c r="H15" s="16" t="s">
        <v>14</v>
      </c>
      <c r="I15" s="15">
        <v>0.54804161566706999</v>
      </c>
      <c r="J15" s="16" t="s">
        <v>13</v>
      </c>
      <c r="K15" s="15">
        <v>0.55380116959063996</v>
      </c>
      <c r="L15" s="16" t="s">
        <v>12</v>
      </c>
      <c r="M15" s="19">
        <v>0.55098684210526006</v>
      </c>
      <c r="N15" s="16" t="s">
        <v>11</v>
      </c>
      <c r="O15" s="18">
        <v>0.84996727150499995</v>
      </c>
      <c r="P15" s="16">
        <v>1</v>
      </c>
      <c r="Q15" s="16" t="s">
        <v>10</v>
      </c>
      <c r="R15" s="16">
        <v>1.9307624924999999E-2</v>
      </c>
      <c r="S15" s="16" t="s">
        <v>9</v>
      </c>
      <c r="T15" s="16">
        <v>0.37342161389</v>
      </c>
      <c r="U15" s="15" t="s">
        <v>8</v>
      </c>
      <c r="V15" s="16">
        <v>8469</v>
      </c>
      <c r="W15" s="16" t="s">
        <v>7</v>
      </c>
      <c r="X15" s="16">
        <v>158120</v>
      </c>
      <c r="Y15" s="16" t="s">
        <v>6</v>
      </c>
      <c r="Z15" s="16">
        <v>9294</v>
      </c>
      <c r="AA15" s="16" t="s">
        <v>5</v>
      </c>
      <c r="AB15" s="27">
        <v>5.8778143182389997E-2</v>
      </c>
    </row>
    <row r="16" spans="1:28">
      <c r="A16" s="26" t="s">
        <v>20</v>
      </c>
      <c r="B16" s="16" t="s">
        <v>19</v>
      </c>
      <c r="C16" s="16" t="s">
        <v>101</v>
      </c>
      <c r="D16" s="16" t="s">
        <v>117</v>
      </c>
      <c r="E16" s="16" t="s">
        <v>17</v>
      </c>
      <c r="F16" s="16" t="s">
        <v>16</v>
      </c>
      <c r="G16" s="19" t="s">
        <v>22</v>
      </c>
      <c r="H16" s="16" t="s">
        <v>14</v>
      </c>
      <c r="I16" s="15">
        <v>0.54982551376502997</v>
      </c>
      <c r="J16" s="16" t="s">
        <v>13</v>
      </c>
      <c r="K16" s="15">
        <v>0.56744536548605995</v>
      </c>
      <c r="L16" s="16" t="s">
        <v>12</v>
      </c>
      <c r="M16" s="19">
        <v>0.55876170456717</v>
      </c>
      <c r="N16" s="16" t="s">
        <v>11</v>
      </c>
      <c r="O16" s="18">
        <v>0.76562545797600001</v>
      </c>
      <c r="P16" s="16">
        <v>1</v>
      </c>
      <c r="Q16" s="16" t="s">
        <v>10</v>
      </c>
      <c r="R16" s="16">
        <v>-1.3436109474000001E-2</v>
      </c>
      <c r="S16" s="16" t="s">
        <v>9</v>
      </c>
      <c r="T16" s="16">
        <v>0.37687039940799999</v>
      </c>
      <c r="U16" s="15" t="s">
        <v>8</v>
      </c>
      <c r="V16" s="16">
        <v>9172</v>
      </c>
      <c r="W16" s="16" t="s">
        <v>7</v>
      </c>
      <c r="X16" s="16">
        <v>158146</v>
      </c>
      <c r="Y16" s="16" t="s">
        <v>6</v>
      </c>
      <c r="Z16" s="16">
        <v>7492</v>
      </c>
      <c r="AA16" s="16" t="s">
        <v>5</v>
      </c>
      <c r="AB16" s="27">
        <v>4.7373945594579997E-2</v>
      </c>
    </row>
    <row r="17" spans="1:28">
      <c r="A17" s="26" t="s">
        <v>20</v>
      </c>
      <c r="B17" s="16" t="s">
        <v>19</v>
      </c>
      <c r="C17" s="16" t="s">
        <v>100</v>
      </c>
      <c r="D17" s="16" t="s">
        <v>117</v>
      </c>
      <c r="E17" s="16" t="s">
        <v>17</v>
      </c>
      <c r="F17" s="16" t="s">
        <v>16</v>
      </c>
      <c r="G17" s="19" t="s">
        <v>22</v>
      </c>
      <c r="H17" s="16" t="s">
        <v>14</v>
      </c>
      <c r="I17" s="15">
        <v>0.57444005270092002</v>
      </c>
      <c r="J17" s="16" t="s">
        <v>13</v>
      </c>
      <c r="K17" s="15">
        <v>0.54353663214422998</v>
      </c>
      <c r="L17" s="16" t="s">
        <v>12</v>
      </c>
      <c r="M17" s="19">
        <v>0.55794430794431005</v>
      </c>
      <c r="N17" s="16" t="s">
        <v>11</v>
      </c>
      <c r="O17" s="18">
        <v>0.77572540084099995</v>
      </c>
      <c r="P17" s="16">
        <v>1</v>
      </c>
      <c r="Q17" s="16" t="s">
        <v>10</v>
      </c>
      <c r="R17" s="16">
        <v>-9.2441201289999997E-3</v>
      </c>
      <c r="S17" s="16" t="s">
        <v>9</v>
      </c>
      <c r="T17" s="16">
        <v>0.37842000935100001</v>
      </c>
      <c r="U17" s="15" t="s">
        <v>8</v>
      </c>
      <c r="V17" s="16">
        <v>9546</v>
      </c>
      <c r="W17" s="16" t="s">
        <v>7</v>
      </c>
      <c r="X17" s="16">
        <v>158140</v>
      </c>
      <c r="Y17" s="16" t="s">
        <v>6</v>
      </c>
      <c r="Z17" s="16">
        <v>8512</v>
      </c>
      <c r="AA17" s="16" t="s">
        <v>5</v>
      </c>
      <c r="AB17" s="27">
        <v>5.382572404199E-2</v>
      </c>
    </row>
    <row r="18" spans="1:28">
      <c r="A18" s="26" t="s">
        <v>20</v>
      </c>
      <c r="B18" s="16" t="s">
        <v>19</v>
      </c>
      <c r="C18" s="16" t="s">
        <v>99</v>
      </c>
      <c r="D18" s="16" t="s">
        <v>117</v>
      </c>
      <c r="E18" s="16" t="s">
        <v>17</v>
      </c>
      <c r="F18" s="16" t="s">
        <v>16</v>
      </c>
      <c r="G18" s="19" t="s">
        <v>22</v>
      </c>
      <c r="H18" s="16" t="s">
        <v>14</v>
      </c>
      <c r="I18" s="15">
        <v>0.58132045088566997</v>
      </c>
      <c r="J18" s="16" t="s">
        <v>13</v>
      </c>
      <c r="K18" s="15">
        <v>0.55624722098710999</v>
      </c>
      <c r="L18" s="16" t="s">
        <v>12</v>
      </c>
      <c r="M18" s="19">
        <v>0.56856981345392998</v>
      </c>
      <c r="N18" s="16" t="s">
        <v>11</v>
      </c>
      <c r="O18" s="18">
        <v>0.65601527227900003</v>
      </c>
      <c r="P18" s="16">
        <v>1</v>
      </c>
      <c r="Q18" s="16" t="s">
        <v>10</v>
      </c>
      <c r="R18" s="16">
        <v>-5.8439705564000001E-2</v>
      </c>
      <c r="S18" s="16" t="s">
        <v>9</v>
      </c>
      <c r="T18" s="16">
        <v>0.38160691759600002</v>
      </c>
      <c r="U18" s="15" t="s">
        <v>8</v>
      </c>
      <c r="V18" s="16">
        <v>5314</v>
      </c>
      <c r="W18" s="16" t="s">
        <v>7</v>
      </c>
      <c r="X18" s="16">
        <v>156152</v>
      </c>
      <c r="Y18" s="16" t="s">
        <v>6</v>
      </c>
      <c r="Z18" s="16">
        <v>42856</v>
      </c>
      <c r="AA18" s="16" t="s">
        <v>5</v>
      </c>
      <c r="AB18" s="27">
        <v>0.27445053537579001</v>
      </c>
    </row>
    <row r="19" spans="1:28">
      <c r="A19" s="26" t="s">
        <v>20</v>
      </c>
      <c r="B19" s="16" t="s">
        <v>19</v>
      </c>
      <c r="C19" s="16" t="s">
        <v>98</v>
      </c>
      <c r="D19" s="16" t="s">
        <v>117</v>
      </c>
      <c r="E19" s="16" t="s">
        <v>17</v>
      </c>
      <c r="F19" s="16" t="s">
        <v>16</v>
      </c>
      <c r="G19" s="19" t="s">
        <v>15</v>
      </c>
      <c r="H19" s="16" t="s">
        <v>14</v>
      </c>
      <c r="I19" s="15">
        <v>0.54670384385580995</v>
      </c>
      <c r="J19" s="16" t="s">
        <v>13</v>
      </c>
      <c r="K19" s="15">
        <v>0.51515151515152002</v>
      </c>
      <c r="L19" s="16" t="s">
        <v>12</v>
      </c>
      <c r="M19" s="19">
        <v>0.53024097533098002</v>
      </c>
      <c r="N19" s="16" t="s">
        <v>11</v>
      </c>
      <c r="O19" s="18">
        <v>0.90768035644800005</v>
      </c>
      <c r="P19" s="16">
        <v>1</v>
      </c>
      <c r="Q19" s="16" t="s">
        <v>10</v>
      </c>
      <c r="R19" s="16">
        <v>1.1530292823000001E-2</v>
      </c>
      <c r="S19" s="16" t="s">
        <v>9</v>
      </c>
      <c r="T19" s="16">
        <v>0.36507221132599998</v>
      </c>
      <c r="U19" s="15" t="s">
        <v>8</v>
      </c>
      <c r="V19" s="16">
        <v>8282</v>
      </c>
      <c r="W19" s="16" t="s">
        <v>7</v>
      </c>
      <c r="X19" s="16">
        <v>157196</v>
      </c>
      <c r="Y19" s="16" t="s">
        <v>6</v>
      </c>
      <c r="Z19" s="16">
        <v>14900</v>
      </c>
      <c r="AA19" s="16" t="s">
        <v>5</v>
      </c>
      <c r="AB19" s="27">
        <v>9.4786126873459997E-2</v>
      </c>
    </row>
    <row r="20" spans="1:28" ht="33.35" thickBot="1">
      <c r="A20" s="28"/>
      <c r="B20" s="29"/>
      <c r="C20" s="29"/>
      <c r="D20" s="29"/>
      <c r="E20" s="29"/>
      <c r="F20" s="29"/>
      <c r="G20" s="30"/>
      <c r="H20" s="21" t="s">
        <v>3</v>
      </c>
      <c r="I20" s="20">
        <f>AVERAGE(I4:I19)</f>
        <v>0.56411044192148507</v>
      </c>
      <c r="J20" s="21" t="s">
        <v>3</v>
      </c>
      <c r="K20" s="20">
        <f>AVERAGE(K4:K19)</f>
        <v>0.54611104184461445</v>
      </c>
      <c r="L20" s="25" t="s">
        <v>3</v>
      </c>
      <c r="M20" s="20">
        <f>AVERAGE(M4:M19)</f>
        <v>0.5547481544253875</v>
      </c>
      <c r="N20" s="21" t="s">
        <v>3</v>
      </c>
      <c r="O20" s="20">
        <f>AVERAGE(O4:O19)</f>
        <v>0.82483711451706254</v>
      </c>
      <c r="P20" s="22">
        <v>1</v>
      </c>
      <c r="Q20" s="21" t="s">
        <v>3</v>
      </c>
      <c r="R20" s="24">
        <f>AVERAGE(R4:R19)</f>
        <v>1.2050298911062501E-2</v>
      </c>
      <c r="S20" s="21" t="s">
        <v>3</v>
      </c>
      <c r="T20" s="20">
        <f>AVERAGE(T4:T19)</f>
        <v>0.37559892650662496</v>
      </c>
      <c r="U20" s="23" t="s">
        <v>4</v>
      </c>
      <c r="V20" s="22">
        <f>SUM(V4:V19)</f>
        <v>137705</v>
      </c>
      <c r="W20" s="23" t="s">
        <v>4</v>
      </c>
      <c r="X20" s="22">
        <f>SUM(X4:X19)</f>
        <v>2503220</v>
      </c>
      <c r="Y20" s="23" t="s">
        <v>4</v>
      </c>
      <c r="Z20" s="22">
        <f>SUM(Z4:Z19)</f>
        <v>171058</v>
      </c>
      <c r="AA20" s="21" t="s">
        <v>3</v>
      </c>
      <c r="AB20" s="31">
        <f>AVERAGE(AB4:AB19)</f>
        <v>6.8362572850243122E-2</v>
      </c>
    </row>
    <row r="21" spans="1:28" ht="21.35" thickBot="1">
      <c r="A21" s="63" t="s">
        <v>97</v>
      </c>
      <c r="B21" s="64"/>
      <c r="C21" s="64"/>
      <c r="D21" s="64"/>
      <c r="E21" s="64"/>
      <c r="F21" s="64"/>
      <c r="G21" s="64"/>
      <c r="H21" s="64"/>
      <c r="I21" s="64"/>
      <c r="J21" s="64"/>
      <c r="K21" s="64"/>
      <c r="L21" s="64"/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5"/>
    </row>
    <row r="22" spans="1:28" ht="18.7">
      <c r="A22" s="51" t="s">
        <v>96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3"/>
    </row>
    <row r="23" spans="1:28">
      <c r="A23" s="26" t="s">
        <v>20</v>
      </c>
      <c r="B23" s="16" t="s">
        <v>19</v>
      </c>
      <c r="C23" s="16" t="s">
        <v>95</v>
      </c>
      <c r="D23" s="16" t="s">
        <v>117</v>
      </c>
      <c r="E23" s="16" t="s">
        <v>17</v>
      </c>
      <c r="F23" s="16" t="s">
        <v>16</v>
      </c>
      <c r="G23" s="19" t="s">
        <v>15</v>
      </c>
      <c r="H23" s="16" t="s">
        <v>14</v>
      </c>
      <c r="I23" s="15">
        <v>0.52135434853283003</v>
      </c>
      <c r="J23" s="16" t="s">
        <v>13</v>
      </c>
      <c r="K23" s="15">
        <v>0.50829203987712002</v>
      </c>
      <c r="L23" s="16" t="s">
        <v>12</v>
      </c>
      <c r="M23" s="19">
        <v>0.51474894650381997</v>
      </c>
      <c r="N23" s="16" t="s">
        <v>11</v>
      </c>
      <c r="O23" s="18">
        <v>0.94318692258799997</v>
      </c>
      <c r="P23" s="16">
        <v>1</v>
      </c>
      <c r="Q23" s="16" t="s">
        <v>10</v>
      </c>
      <c r="R23" s="16">
        <v>2.5342126200000002E-4</v>
      </c>
      <c r="S23" s="16" t="s">
        <v>9</v>
      </c>
      <c r="T23" s="16">
        <v>0.358761681848</v>
      </c>
      <c r="U23" s="15" t="s">
        <v>8</v>
      </c>
      <c r="V23" s="16">
        <v>68847</v>
      </c>
      <c r="W23" s="16" t="s">
        <v>7</v>
      </c>
      <c r="X23" s="16">
        <v>1889168</v>
      </c>
      <c r="Y23" s="16" t="s">
        <v>6</v>
      </c>
      <c r="Z23" s="16">
        <v>285800</v>
      </c>
      <c r="AA23" s="16" t="s">
        <v>5</v>
      </c>
      <c r="AB23" s="27">
        <v>0.15128352798691999</v>
      </c>
    </row>
    <row r="24" spans="1:28">
      <c r="A24" s="26" t="s">
        <v>20</v>
      </c>
      <c r="B24" s="16" t="s">
        <v>19</v>
      </c>
      <c r="C24" s="16" t="s">
        <v>94</v>
      </c>
      <c r="D24" s="16" t="s">
        <v>117</v>
      </c>
      <c r="E24" s="16" t="s">
        <v>17</v>
      </c>
      <c r="F24" s="16" t="s">
        <v>16</v>
      </c>
      <c r="G24" s="19" t="s">
        <v>22</v>
      </c>
      <c r="H24" s="16" t="s">
        <v>14</v>
      </c>
      <c r="I24" s="15">
        <v>0.51194858947827004</v>
      </c>
      <c r="J24" s="16" t="s">
        <v>13</v>
      </c>
      <c r="K24" s="15">
        <v>0.50225102392180998</v>
      </c>
      <c r="L24" s="16" t="s">
        <v>12</v>
      </c>
      <c r="M24" s="19">
        <v>0.50705524948333003</v>
      </c>
      <c r="N24" s="16" t="s">
        <v>11</v>
      </c>
      <c r="O24" s="18">
        <v>0.57722908054699995</v>
      </c>
      <c r="P24" s="16">
        <v>1</v>
      </c>
      <c r="Q24" s="16" t="s">
        <v>10</v>
      </c>
      <c r="R24" s="16">
        <v>-0.20025771507099999</v>
      </c>
      <c r="S24" s="16" t="s">
        <v>9</v>
      </c>
      <c r="T24" s="16">
        <v>0.35605782095100003</v>
      </c>
      <c r="U24" s="15" t="s">
        <v>8</v>
      </c>
      <c r="V24" s="16">
        <v>45302</v>
      </c>
      <c r="W24" s="16" t="s">
        <v>7</v>
      </c>
      <c r="X24" s="16">
        <v>1885812</v>
      </c>
      <c r="Y24" s="16" t="s">
        <v>6</v>
      </c>
      <c r="Z24" s="16">
        <v>408968</v>
      </c>
      <c r="AA24" s="16" t="s">
        <v>5</v>
      </c>
      <c r="AB24" s="27">
        <v>0.21686573210903001</v>
      </c>
    </row>
    <row r="25" spans="1:28">
      <c r="A25" s="26" t="s">
        <v>20</v>
      </c>
      <c r="B25" s="16" t="s">
        <v>19</v>
      </c>
      <c r="C25" s="16" t="s">
        <v>93</v>
      </c>
      <c r="D25" s="16" t="s">
        <v>117</v>
      </c>
      <c r="E25" s="16" t="s">
        <v>17</v>
      </c>
      <c r="F25" s="16" t="s">
        <v>16</v>
      </c>
      <c r="G25" s="19" t="s">
        <v>15</v>
      </c>
      <c r="H25" s="16" t="s">
        <v>14</v>
      </c>
      <c r="I25" s="15">
        <v>0.52253286715090996</v>
      </c>
      <c r="J25" s="16" t="s">
        <v>13</v>
      </c>
      <c r="K25" s="15">
        <v>0.51630102040815995</v>
      </c>
      <c r="L25" s="16" t="s">
        <v>12</v>
      </c>
      <c r="M25" s="19">
        <v>0.51939913667588</v>
      </c>
      <c r="N25" s="16" t="s">
        <v>11</v>
      </c>
      <c r="O25" s="18">
        <v>0.96620054368200003</v>
      </c>
      <c r="P25" s="16">
        <v>1</v>
      </c>
      <c r="Q25" s="16" t="s">
        <v>10</v>
      </c>
      <c r="R25" s="16">
        <v>2.124286492E-2</v>
      </c>
      <c r="S25" s="16" t="s">
        <v>9</v>
      </c>
      <c r="T25" s="16">
        <v>0.36043551488800002</v>
      </c>
      <c r="U25" s="15" t="s">
        <v>8</v>
      </c>
      <c r="V25" s="16">
        <v>67547</v>
      </c>
      <c r="W25" s="16" t="s">
        <v>7</v>
      </c>
      <c r="X25" s="16">
        <v>1891346</v>
      </c>
      <c r="Y25" s="16" t="s">
        <v>6</v>
      </c>
      <c r="Z25" s="16">
        <v>310514</v>
      </c>
      <c r="AA25" s="16" t="s">
        <v>5</v>
      </c>
      <c r="AB25" s="27">
        <v>0.16417620044138001</v>
      </c>
    </row>
    <row r="26" spans="1:28">
      <c r="A26" s="26" t="s">
        <v>20</v>
      </c>
      <c r="B26" s="16" t="s">
        <v>19</v>
      </c>
      <c r="C26" s="16" t="s">
        <v>92</v>
      </c>
      <c r="D26" s="16" t="s">
        <v>117</v>
      </c>
      <c r="E26" s="16" t="s">
        <v>17</v>
      </c>
      <c r="F26" s="16" t="s">
        <v>16</v>
      </c>
      <c r="G26" s="19" t="s">
        <v>22</v>
      </c>
      <c r="H26" s="16" t="s">
        <v>14</v>
      </c>
      <c r="I26" s="15">
        <v>0.5288766349663</v>
      </c>
      <c r="J26" s="16" t="s">
        <v>13</v>
      </c>
      <c r="K26" s="15">
        <v>0.52302323158662001</v>
      </c>
      <c r="L26" s="16" t="s">
        <v>12</v>
      </c>
      <c r="M26" s="19">
        <v>0.52591690261407997</v>
      </c>
      <c r="N26" s="16" t="s">
        <v>11</v>
      </c>
      <c r="O26" s="18">
        <v>0.75544649808700004</v>
      </c>
      <c r="P26" s="16">
        <v>1</v>
      </c>
      <c r="Q26" s="16" t="s">
        <v>10</v>
      </c>
      <c r="R26" s="16">
        <v>-7.6781015021000001E-2</v>
      </c>
      <c r="S26" s="16" t="s">
        <v>9</v>
      </c>
      <c r="T26" s="16">
        <v>0.362813276006</v>
      </c>
      <c r="U26" s="15" t="s">
        <v>8</v>
      </c>
      <c r="V26" s="16">
        <v>64869</v>
      </c>
      <c r="W26" s="16" t="s">
        <v>7</v>
      </c>
      <c r="X26" s="16">
        <v>1878268</v>
      </c>
      <c r="Y26" s="16" t="s">
        <v>6</v>
      </c>
      <c r="Z26" s="16">
        <v>229012</v>
      </c>
      <c r="AA26" s="16" t="s">
        <v>5</v>
      </c>
      <c r="AB26" s="27">
        <v>0.12192722231332</v>
      </c>
    </row>
    <row r="27" spans="1:28">
      <c r="A27" s="26" t="s">
        <v>20</v>
      </c>
      <c r="B27" s="16" t="s">
        <v>19</v>
      </c>
      <c r="C27" s="16" t="s">
        <v>91</v>
      </c>
      <c r="D27" s="16" t="s">
        <v>117</v>
      </c>
      <c r="E27" s="16" t="s">
        <v>17</v>
      </c>
      <c r="F27" s="16" t="s">
        <v>16</v>
      </c>
      <c r="G27" s="19" t="s">
        <v>22</v>
      </c>
      <c r="H27" s="16" t="s">
        <v>14</v>
      </c>
      <c r="I27" s="15">
        <v>0.54977576940193995</v>
      </c>
      <c r="J27" s="16" t="s">
        <v>13</v>
      </c>
      <c r="K27" s="15">
        <v>0.53912895542702</v>
      </c>
      <c r="L27" s="16" t="s">
        <v>12</v>
      </c>
      <c r="M27" s="19">
        <v>0.54443610177301005</v>
      </c>
      <c r="N27" s="16" t="s">
        <v>11</v>
      </c>
      <c r="O27" s="18">
        <v>0.60755769996700004</v>
      </c>
      <c r="P27" s="16">
        <v>1</v>
      </c>
      <c r="Q27" s="16" t="s">
        <v>10</v>
      </c>
      <c r="R27" s="16">
        <v>-0.12478755245500001</v>
      </c>
      <c r="S27" s="16" t="s">
        <v>9</v>
      </c>
      <c r="T27" s="16">
        <v>0.37320452955200001</v>
      </c>
      <c r="U27" s="15" t="s">
        <v>8</v>
      </c>
      <c r="V27" s="16">
        <v>45678</v>
      </c>
      <c r="W27" s="16" t="s">
        <v>7</v>
      </c>
      <c r="X27" s="16">
        <v>1891420</v>
      </c>
      <c r="Y27" s="16" t="s">
        <v>6</v>
      </c>
      <c r="Z27" s="16">
        <v>427412</v>
      </c>
      <c r="AA27" s="16" t="s">
        <v>5</v>
      </c>
      <c r="AB27" s="27">
        <v>0.22597413583445</v>
      </c>
    </row>
    <row r="28" spans="1:28">
      <c r="A28" s="26" t="s">
        <v>20</v>
      </c>
      <c r="B28" s="16" t="s">
        <v>19</v>
      </c>
      <c r="C28" s="16" t="s">
        <v>90</v>
      </c>
      <c r="D28" s="16" t="s">
        <v>117</v>
      </c>
      <c r="E28" s="16" t="s">
        <v>17</v>
      </c>
      <c r="F28" s="16" t="s">
        <v>16</v>
      </c>
      <c r="G28" s="19" t="s">
        <v>22</v>
      </c>
      <c r="H28" s="16" t="s">
        <v>14</v>
      </c>
      <c r="I28" s="15">
        <v>0.52570001314578996</v>
      </c>
      <c r="J28" s="16" t="s">
        <v>13</v>
      </c>
      <c r="K28" s="15">
        <v>0.51884343176888004</v>
      </c>
      <c r="L28" s="16" t="s">
        <v>12</v>
      </c>
      <c r="M28" s="19">
        <v>0.52225793013152</v>
      </c>
      <c r="N28" s="16" t="s">
        <v>11</v>
      </c>
      <c r="O28" s="18">
        <v>0.44535784470899997</v>
      </c>
      <c r="P28" s="16">
        <v>1</v>
      </c>
      <c r="Q28" s="16" t="s">
        <v>10</v>
      </c>
      <c r="R28" s="16">
        <v>-0.24515040372300001</v>
      </c>
      <c r="S28" s="16" t="s">
        <v>9</v>
      </c>
      <c r="T28" s="16">
        <v>0.36195903379599997</v>
      </c>
      <c r="U28" s="15" t="s">
        <v>8</v>
      </c>
      <c r="V28" s="16">
        <v>31145</v>
      </c>
      <c r="W28" s="16" t="s">
        <v>7</v>
      </c>
      <c r="X28" s="16">
        <v>1890644</v>
      </c>
      <c r="Y28" s="16" t="s">
        <v>6</v>
      </c>
      <c r="Z28" s="16">
        <v>533144</v>
      </c>
      <c r="AA28" s="16" t="s">
        <v>5</v>
      </c>
      <c r="AB28" s="27">
        <v>0.28199068677127997</v>
      </c>
    </row>
    <row r="29" spans="1:28">
      <c r="A29" s="26" t="s">
        <v>20</v>
      </c>
      <c r="B29" s="16" t="s">
        <v>19</v>
      </c>
      <c r="C29" s="16" t="s">
        <v>89</v>
      </c>
      <c r="D29" s="16" t="s">
        <v>117</v>
      </c>
      <c r="E29" s="16" t="s">
        <v>17</v>
      </c>
      <c r="F29" s="16" t="s">
        <v>16</v>
      </c>
      <c r="G29" s="19" t="s">
        <v>15</v>
      </c>
      <c r="H29" s="16" t="s">
        <v>14</v>
      </c>
      <c r="I29" s="15">
        <v>0.52978898247880002</v>
      </c>
      <c r="J29" s="16" t="s">
        <v>13</v>
      </c>
      <c r="K29" s="15">
        <v>0.51682548712843002</v>
      </c>
      <c r="L29" s="16" t="s">
        <v>12</v>
      </c>
      <c r="M29" s="19">
        <v>0.52320592823712997</v>
      </c>
      <c r="N29" s="16" t="s">
        <v>11</v>
      </c>
      <c r="O29" s="18">
        <v>0.92829038774999995</v>
      </c>
      <c r="P29" s="16">
        <v>1</v>
      </c>
      <c r="Q29" s="16" t="s">
        <v>10</v>
      </c>
      <c r="R29" s="16">
        <v>8.8929622330000003E-3</v>
      </c>
      <c r="S29" s="16" t="s">
        <v>9</v>
      </c>
      <c r="T29" s="16">
        <v>0.36191806568000001</v>
      </c>
      <c r="U29" s="15" t="s">
        <v>8</v>
      </c>
      <c r="V29" s="16">
        <v>79939</v>
      </c>
      <c r="W29" s="16" t="s">
        <v>7</v>
      </c>
      <c r="X29" s="16">
        <v>1891140</v>
      </c>
      <c r="Y29" s="16" t="s">
        <v>6</v>
      </c>
      <c r="Z29" s="16">
        <v>223702</v>
      </c>
      <c r="AA29" s="16" t="s">
        <v>5</v>
      </c>
      <c r="AB29" s="27">
        <v>0.11828949734023</v>
      </c>
    </row>
    <row r="30" spans="1:28">
      <c r="A30" s="26" t="s">
        <v>20</v>
      </c>
      <c r="B30" s="16" t="s">
        <v>19</v>
      </c>
      <c r="C30" s="16" t="s">
        <v>88</v>
      </c>
      <c r="D30" s="16" t="s">
        <v>117</v>
      </c>
      <c r="E30" s="16" t="s">
        <v>17</v>
      </c>
      <c r="F30" s="16" t="s">
        <v>16</v>
      </c>
      <c r="G30" s="19" t="s">
        <v>22</v>
      </c>
      <c r="H30" s="16" t="s">
        <v>14</v>
      </c>
      <c r="I30" s="15">
        <v>0.52149843144492003</v>
      </c>
      <c r="J30" s="16" t="s">
        <v>13</v>
      </c>
      <c r="K30" s="15">
        <v>0.51360853488513003</v>
      </c>
      <c r="L30" s="16" t="s">
        <v>12</v>
      </c>
      <c r="M30" s="19">
        <v>0.51752457715087996</v>
      </c>
      <c r="N30" s="16" t="s">
        <v>11</v>
      </c>
      <c r="O30" s="18">
        <v>0.62216533034900001</v>
      </c>
      <c r="P30" s="16">
        <v>1</v>
      </c>
      <c r="Q30" s="16" t="s">
        <v>10</v>
      </c>
      <c r="R30" s="16">
        <v>-0.16048957334200001</v>
      </c>
      <c r="S30" s="16" t="s">
        <v>9</v>
      </c>
      <c r="T30" s="16">
        <v>0.35977931718700001</v>
      </c>
      <c r="U30" s="15" t="s">
        <v>8</v>
      </c>
      <c r="V30" s="16">
        <v>52954</v>
      </c>
      <c r="W30" s="16" t="s">
        <v>7</v>
      </c>
      <c r="X30" s="16">
        <v>1883416</v>
      </c>
      <c r="Y30" s="16" t="s">
        <v>6</v>
      </c>
      <c r="Z30" s="16">
        <v>319918</v>
      </c>
      <c r="AA30" s="16" t="s">
        <v>5</v>
      </c>
      <c r="AB30" s="27">
        <v>0.16986050877767001</v>
      </c>
    </row>
    <row r="31" spans="1:28">
      <c r="A31" s="26" t="s">
        <v>20</v>
      </c>
      <c r="B31" s="16" t="s">
        <v>19</v>
      </c>
      <c r="C31" s="16" t="s">
        <v>87</v>
      </c>
      <c r="D31" s="16" t="s">
        <v>117</v>
      </c>
      <c r="E31" s="16" t="s">
        <v>17</v>
      </c>
      <c r="F31" s="16" t="s">
        <v>16</v>
      </c>
      <c r="G31" s="19" t="s">
        <v>22</v>
      </c>
      <c r="H31" s="16" t="s">
        <v>14</v>
      </c>
      <c r="I31" s="15">
        <v>0.53705938393140995</v>
      </c>
      <c r="J31" s="16" t="s">
        <v>13</v>
      </c>
      <c r="K31" s="15">
        <v>0.53358743758958005</v>
      </c>
      <c r="L31" s="16" t="s">
        <v>12</v>
      </c>
      <c r="M31" s="19">
        <v>0.53531639664428998</v>
      </c>
      <c r="N31" s="16" t="s">
        <v>11</v>
      </c>
      <c r="O31" s="18">
        <v>0.77542198185300004</v>
      </c>
      <c r="P31" s="16">
        <v>1</v>
      </c>
      <c r="Q31" s="16" t="s">
        <v>10</v>
      </c>
      <c r="R31" s="16">
        <v>-4.9587502151000003E-2</v>
      </c>
      <c r="S31" s="16" t="s">
        <v>9</v>
      </c>
      <c r="T31" s="16">
        <v>0.36665966493000002</v>
      </c>
      <c r="U31" s="15" t="s">
        <v>8</v>
      </c>
      <c r="V31" s="16">
        <v>81581</v>
      </c>
      <c r="W31" s="16" t="s">
        <v>7</v>
      </c>
      <c r="X31" s="16">
        <v>1882246</v>
      </c>
      <c r="Y31" s="16" t="s">
        <v>6</v>
      </c>
      <c r="Z31" s="16">
        <v>192176</v>
      </c>
      <c r="AA31" s="16" t="s">
        <v>5</v>
      </c>
      <c r="AB31" s="27">
        <v>0.10209930051651001</v>
      </c>
    </row>
    <row r="32" spans="1:28">
      <c r="A32" s="26" t="s">
        <v>20</v>
      </c>
      <c r="B32" s="16" t="s">
        <v>19</v>
      </c>
      <c r="C32" s="16" t="s">
        <v>86</v>
      </c>
      <c r="D32" s="16" t="s">
        <v>117</v>
      </c>
      <c r="E32" s="16" t="s">
        <v>17</v>
      </c>
      <c r="F32" s="16" t="s">
        <v>16</v>
      </c>
      <c r="G32" s="19" t="s">
        <v>15</v>
      </c>
      <c r="H32" s="16" t="s">
        <v>14</v>
      </c>
      <c r="I32" s="15">
        <v>0.52034584505592996</v>
      </c>
      <c r="J32" s="16" t="s">
        <v>13</v>
      </c>
      <c r="K32" s="15">
        <v>0.51521791735003997</v>
      </c>
      <c r="L32" s="16" t="s">
        <v>12</v>
      </c>
      <c r="M32" s="19">
        <v>0.51775539724688002</v>
      </c>
      <c r="N32" s="16" t="s">
        <v>11</v>
      </c>
      <c r="O32" s="18">
        <v>0.93501931794100002</v>
      </c>
      <c r="P32" s="16">
        <v>1</v>
      </c>
      <c r="Q32" s="16" t="s">
        <v>10</v>
      </c>
      <c r="R32" s="16">
        <v>1.8666956410000001E-3</v>
      </c>
      <c r="S32" s="16" t="s">
        <v>9</v>
      </c>
      <c r="T32" s="16">
        <v>0.35991168864500001</v>
      </c>
      <c r="U32" s="15" t="s">
        <v>8</v>
      </c>
      <c r="V32" s="16">
        <v>87085</v>
      </c>
      <c r="W32" s="16" t="s">
        <v>7</v>
      </c>
      <c r="X32" s="16">
        <v>1891226</v>
      </c>
      <c r="Y32" s="16" t="s">
        <v>6</v>
      </c>
      <c r="Z32" s="16">
        <v>166938</v>
      </c>
      <c r="AA32" s="16" t="s">
        <v>5</v>
      </c>
      <c r="AB32" s="27">
        <v>8.8269725564259993E-2</v>
      </c>
    </row>
    <row r="33" spans="1:28">
      <c r="A33" s="26" t="s">
        <v>20</v>
      </c>
      <c r="B33" s="16" t="s">
        <v>19</v>
      </c>
      <c r="C33" s="16" t="s">
        <v>85</v>
      </c>
      <c r="D33" s="16" t="s">
        <v>117</v>
      </c>
      <c r="E33" s="16" t="s">
        <v>17</v>
      </c>
      <c r="F33" s="16" t="s">
        <v>16</v>
      </c>
      <c r="G33" s="19" t="s">
        <v>22</v>
      </c>
      <c r="H33" s="16" t="s">
        <v>14</v>
      </c>
      <c r="I33" s="15">
        <v>0.50608358730834002</v>
      </c>
      <c r="J33" s="16" t="s">
        <v>13</v>
      </c>
      <c r="K33" s="15">
        <v>0.50008241111372997</v>
      </c>
      <c r="L33" s="16" t="s">
        <v>12</v>
      </c>
      <c r="M33" s="19">
        <v>0.50307793907803</v>
      </c>
      <c r="N33" s="16" t="s">
        <v>11</v>
      </c>
      <c r="O33" s="18">
        <v>0.68657059088200001</v>
      </c>
      <c r="P33" s="16">
        <v>1</v>
      </c>
      <c r="Q33" s="16" t="s">
        <v>10</v>
      </c>
      <c r="R33" s="16">
        <v>-0.15152354302900001</v>
      </c>
      <c r="S33" s="16" t="s">
        <v>9</v>
      </c>
      <c r="T33" s="16">
        <v>0.35473129538600001</v>
      </c>
      <c r="U33" s="15" t="s">
        <v>8</v>
      </c>
      <c r="V33" s="16">
        <v>58228</v>
      </c>
      <c r="W33" s="16" t="s">
        <v>7</v>
      </c>
      <c r="X33" s="16">
        <v>1890448</v>
      </c>
      <c r="Y33" s="16" t="s">
        <v>6</v>
      </c>
      <c r="Z33" s="16">
        <v>299786</v>
      </c>
      <c r="AA33" s="16" t="s">
        <v>5</v>
      </c>
      <c r="AB33" s="27">
        <v>0.15857934203956001</v>
      </c>
    </row>
    <row r="34" spans="1:28">
      <c r="A34" s="26" t="s">
        <v>20</v>
      </c>
      <c r="B34" s="16" t="s">
        <v>19</v>
      </c>
      <c r="C34" s="16" t="s">
        <v>84</v>
      </c>
      <c r="D34" s="16" t="s">
        <v>117</v>
      </c>
      <c r="E34" s="16" t="s">
        <v>17</v>
      </c>
      <c r="F34" s="16" t="s">
        <v>16</v>
      </c>
      <c r="G34" s="19" t="s">
        <v>15</v>
      </c>
      <c r="H34" s="16" t="s">
        <v>14</v>
      </c>
      <c r="I34" s="15">
        <v>0.52325808249720995</v>
      </c>
      <c r="J34" s="16" t="s">
        <v>13</v>
      </c>
      <c r="K34" s="15">
        <v>0.51366112719738</v>
      </c>
      <c r="L34" s="16" t="s">
        <v>12</v>
      </c>
      <c r="M34" s="19">
        <v>0.51842274477809003</v>
      </c>
      <c r="N34" s="16" t="s">
        <v>11</v>
      </c>
      <c r="O34" s="18">
        <v>0.95063855772299999</v>
      </c>
      <c r="P34" s="16">
        <v>1</v>
      </c>
      <c r="Q34" s="16" t="s">
        <v>10</v>
      </c>
      <c r="R34" s="16">
        <v>1.1255395164999999E-2</v>
      </c>
      <c r="S34" s="16" t="s">
        <v>9</v>
      </c>
      <c r="T34" s="16">
        <v>0.36033365361899999</v>
      </c>
      <c r="U34" s="15" t="s">
        <v>8</v>
      </c>
      <c r="V34" s="16">
        <v>58039</v>
      </c>
      <c r="W34" s="16" t="s">
        <v>7</v>
      </c>
      <c r="X34" s="16">
        <v>1592026</v>
      </c>
      <c r="Y34" s="16" t="s">
        <v>6</v>
      </c>
      <c r="Z34" s="16">
        <v>241740</v>
      </c>
      <c r="AA34" s="16" t="s">
        <v>5</v>
      </c>
      <c r="AB34" s="27">
        <v>0.15184425379988001</v>
      </c>
    </row>
    <row r="35" spans="1:28">
      <c r="A35" s="26" t="s">
        <v>20</v>
      </c>
      <c r="B35" s="16" t="s">
        <v>19</v>
      </c>
      <c r="C35" s="16" t="s">
        <v>83</v>
      </c>
      <c r="D35" s="16" t="s">
        <v>117</v>
      </c>
      <c r="E35" s="16" t="s">
        <v>17</v>
      </c>
      <c r="F35" s="16" t="s">
        <v>16</v>
      </c>
      <c r="G35" s="19" t="s">
        <v>22</v>
      </c>
      <c r="H35" s="16" t="s">
        <v>14</v>
      </c>
      <c r="I35" s="15">
        <v>0.51720180854237996</v>
      </c>
      <c r="J35" s="16" t="s">
        <v>13</v>
      </c>
      <c r="K35" s="15">
        <v>0.50582574596592</v>
      </c>
      <c r="L35" s="16" t="s">
        <v>12</v>
      </c>
      <c r="M35" s="19">
        <v>0.51146196968490998</v>
      </c>
      <c r="N35" s="16" t="s">
        <v>11</v>
      </c>
      <c r="O35" s="18">
        <v>0.58253546834900005</v>
      </c>
      <c r="P35" s="16">
        <v>1</v>
      </c>
      <c r="Q35" s="16" t="s">
        <v>10</v>
      </c>
      <c r="R35" s="16">
        <v>-0.190593292262</v>
      </c>
      <c r="S35" s="16" t="s">
        <v>9</v>
      </c>
      <c r="T35" s="16">
        <v>0.35765526578500001</v>
      </c>
      <c r="U35" s="15" t="s">
        <v>8</v>
      </c>
      <c r="V35" s="16">
        <v>39508</v>
      </c>
      <c r="W35" s="16" t="s">
        <v>7</v>
      </c>
      <c r="X35" s="16">
        <v>1600932</v>
      </c>
      <c r="Y35" s="16" t="s">
        <v>6</v>
      </c>
      <c r="Z35" s="16">
        <v>346520</v>
      </c>
      <c r="AA35" s="16" t="s">
        <v>5</v>
      </c>
      <c r="AB35" s="27">
        <v>0.21644891850497</v>
      </c>
    </row>
    <row r="36" spans="1:28">
      <c r="A36" s="26" t="s">
        <v>20</v>
      </c>
      <c r="B36" s="16" t="s">
        <v>19</v>
      </c>
      <c r="C36" s="16" t="s">
        <v>82</v>
      </c>
      <c r="D36" s="16" t="s">
        <v>117</v>
      </c>
      <c r="E36" s="16" t="s">
        <v>17</v>
      </c>
      <c r="F36" s="16" t="s">
        <v>16</v>
      </c>
      <c r="G36" s="19" t="s">
        <v>22</v>
      </c>
      <c r="H36" s="16" t="s">
        <v>14</v>
      </c>
      <c r="I36" s="15">
        <v>0.50833658912599999</v>
      </c>
      <c r="J36" s="16" t="s">
        <v>13</v>
      </c>
      <c r="K36" s="15">
        <v>0.50822958873049995</v>
      </c>
      <c r="L36" s="16" t="s">
        <v>12</v>
      </c>
      <c r="M36" s="19">
        <v>0.50828293037284999</v>
      </c>
      <c r="N36" s="16" t="s">
        <v>11</v>
      </c>
      <c r="O36" s="18">
        <v>0.58125140675599996</v>
      </c>
      <c r="P36" s="16">
        <v>1</v>
      </c>
      <c r="Q36" s="16" t="s">
        <v>10</v>
      </c>
      <c r="R36" s="16">
        <v>-0.19627690131799999</v>
      </c>
      <c r="S36" s="16" t="s">
        <v>9</v>
      </c>
      <c r="T36" s="16">
        <v>0.35652521862999997</v>
      </c>
      <c r="U36" s="15" t="s">
        <v>8</v>
      </c>
      <c r="V36" s="16">
        <v>40427</v>
      </c>
      <c r="W36" s="16" t="s">
        <v>7</v>
      </c>
      <c r="X36" s="16">
        <v>1882906</v>
      </c>
      <c r="Y36" s="16" t="s">
        <v>6</v>
      </c>
      <c r="Z36" s="16">
        <v>449514</v>
      </c>
      <c r="AA36" s="16" t="s">
        <v>5</v>
      </c>
      <c r="AB36" s="27">
        <v>0.23873416941685</v>
      </c>
    </row>
    <row r="37" spans="1:28">
      <c r="A37" s="26" t="s">
        <v>20</v>
      </c>
      <c r="B37" s="16" t="s">
        <v>19</v>
      </c>
      <c r="C37" s="16" t="s">
        <v>81</v>
      </c>
      <c r="D37" s="16" t="s">
        <v>117</v>
      </c>
      <c r="E37" s="16" t="s">
        <v>17</v>
      </c>
      <c r="F37" s="16" t="s">
        <v>16</v>
      </c>
      <c r="G37" s="19" t="s">
        <v>22</v>
      </c>
      <c r="H37" s="16" t="s">
        <v>14</v>
      </c>
      <c r="I37" s="15">
        <v>0.51576212876501004</v>
      </c>
      <c r="J37" s="16" t="s">
        <v>13</v>
      </c>
      <c r="K37" s="15">
        <v>0.51705567654578</v>
      </c>
      <c r="L37" s="16" t="s">
        <v>12</v>
      </c>
      <c r="M37" s="19">
        <v>0.51640521106703996</v>
      </c>
      <c r="N37" s="16" t="s">
        <v>11</v>
      </c>
      <c r="O37" s="18">
        <v>0.61636291864399995</v>
      </c>
      <c r="P37" s="16">
        <v>1</v>
      </c>
      <c r="Q37" s="16" t="s">
        <v>10</v>
      </c>
      <c r="R37" s="16">
        <v>-0.16530176583699999</v>
      </c>
      <c r="S37" s="16" t="s">
        <v>9</v>
      </c>
      <c r="T37" s="16">
        <v>0.35938166395600002</v>
      </c>
      <c r="U37" s="15" t="s">
        <v>8</v>
      </c>
      <c r="V37" s="16">
        <v>53075</v>
      </c>
      <c r="W37" s="16" t="s">
        <v>7</v>
      </c>
      <c r="X37" s="16">
        <v>1891424</v>
      </c>
      <c r="Y37" s="16" t="s">
        <v>6</v>
      </c>
      <c r="Z37" s="16">
        <v>320188</v>
      </c>
      <c r="AA37" s="16" t="s">
        <v>5</v>
      </c>
      <c r="AB37" s="27">
        <v>0.16928409494645</v>
      </c>
    </row>
    <row r="38" spans="1:28">
      <c r="A38" s="26" t="s">
        <v>20</v>
      </c>
      <c r="B38" s="16" t="s">
        <v>19</v>
      </c>
      <c r="C38" s="16" t="s">
        <v>80</v>
      </c>
      <c r="D38" s="16" t="s">
        <v>117</v>
      </c>
      <c r="E38" s="16" t="s">
        <v>17</v>
      </c>
      <c r="F38" s="16" t="s">
        <v>16</v>
      </c>
      <c r="G38" s="19" t="s">
        <v>22</v>
      </c>
      <c r="H38" s="16" t="s">
        <v>14</v>
      </c>
      <c r="I38" s="15">
        <v>0.52220152685798005</v>
      </c>
      <c r="J38" s="16" t="s">
        <v>13</v>
      </c>
      <c r="K38" s="15">
        <v>0.51842606207752995</v>
      </c>
      <c r="L38" s="16" t="s">
        <v>12</v>
      </c>
      <c r="M38" s="19">
        <v>0.52030565810938001</v>
      </c>
      <c r="N38" s="16" t="s">
        <v>11</v>
      </c>
      <c r="O38" s="18">
        <v>0.92128436789500001</v>
      </c>
      <c r="P38" s="16">
        <v>1</v>
      </c>
      <c r="Q38" s="16" t="s">
        <v>10</v>
      </c>
      <c r="R38" s="16">
        <v>-3.4487254700000001E-4</v>
      </c>
      <c r="S38" s="16" t="s">
        <v>9</v>
      </c>
      <c r="T38" s="16">
        <v>0.36074805756</v>
      </c>
      <c r="U38" s="15" t="s">
        <v>8</v>
      </c>
      <c r="V38" s="16">
        <v>62541</v>
      </c>
      <c r="W38" s="16" t="s">
        <v>7</v>
      </c>
      <c r="X38" s="16">
        <v>1891258</v>
      </c>
      <c r="Y38" s="16" t="s">
        <v>6</v>
      </c>
      <c r="Z38" s="16">
        <v>356736</v>
      </c>
      <c r="AA38" s="16" t="s">
        <v>5</v>
      </c>
      <c r="AB38" s="27">
        <v>0.18862365684640001</v>
      </c>
    </row>
    <row r="39" spans="1:28">
      <c r="A39" s="32" t="s">
        <v>20</v>
      </c>
      <c r="B39" s="16" t="s">
        <v>19</v>
      </c>
      <c r="C39" s="16" t="s">
        <v>79</v>
      </c>
      <c r="D39" s="16" t="s">
        <v>117</v>
      </c>
      <c r="E39" s="15" t="s">
        <v>17</v>
      </c>
      <c r="F39" s="16" t="s">
        <v>16</v>
      </c>
      <c r="G39" s="19" t="s">
        <v>22</v>
      </c>
      <c r="H39" s="16" t="s">
        <v>14</v>
      </c>
      <c r="I39" s="15">
        <v>0.48310288965075998</v>
      </c>
      <c r="J39" s="16" t="s">
        <v>13</v>
      </c>
      <c r="K39" s="15">
        <v>0.4771329282117</v>
      </c>
      <c r="L39" s="16" t="s">
        <v>12</v>
      </c>
      <c r="M39" s="19">
        <v>0.48009766410657001</v>
      </c>
      <c r="N39" s="16" t="s">
        <v>11</v>
      </c>
      <c r="O39" s="18">
        <v>0.946728134301</v>
      </c>
      <c r="P39" s="16">
        <v>1</v>
      </c>
      <c r="Q39" s="16" t="s">
        <v>10</v>
      </c>
      <c r="R39" s="16">
        <v>-6.5380370071999996E-2</v>
      </c>
      <c r="S39" s="15" t="s">
        <v>9</v>
      </c>
      <c r="T39" s="16">
        <v>0.34694401788000001</v>
      </c>
      <c r="U39" s="16" t="s">
        <v>8</v>
      </c>
      <c r="V39" s="16">
        <v>20681</v>
      </c>
      <c r="W39" s="16" t="s">
        <v>7</v>
      </c>
      <c r="X39" s="16">
        <v>1444370</v>
      </c>
      <c r="Y39" s="16" t="s">
        <v>6</v>
      </c>
      <c r="Z39" s="17">
        <v>703226</v>
      </c>
      <c r="AA39" s="16" t="s">
        <v>5</v>
      </c>
      <c r="AB39" s="27">
        <v>0.48687386196058002</v>
      </c>
    </row>
    <row r="40" spans="1:28">
      <c r="A40" s="32" t="s">
        <v>20</v>
      </c>
      <c r="B40" s="16" t="s">
        <v>19</v>
      </c>
      <c r="C40" s="16" t="s">
        <v>78</v>
      </c>
      <c r="D40" s="16" t="s">
        <v>117</v>
      </c>
      <c r="E40" s="15" t="s">
        <v>17</v>
      </c>
      <c r="F40" s="16" t="s">
        <v>16</v>
      </c>
      <c r="G40" s="19" t="s">
        <v>22</v>
      </c>
      <c r="H40" s="16" t="s">
        <v>14</v>
      </c>
      <c r="I40" s="15">
        <v>0.48086766496047001</v>
      </c>
      <c r="J40" s="16" t="s">
        <v>13</v>
      </c>
      <c r="K40" s="15">
        <v>0.47104115948593001</v>
      </c>
      <c r="L40" s="16" t="s">
        <v>12</v>
      </c>
      <c r="M40" s="19">
        <v>0.47586703641013001</v>
      </c>
      <c r="N40" s="16" t="s">
        <v>11</v>
      </c>
      <c r="O40" s="18">
        <v>0.93751830896400001</v>
      </c>
      <c r="P40" s="16">
        <v>1</v>
      </c>
      <c r="Q40" s="16" t="s">
        <v>10</v>
      </c>
      <c r="R40" s="16">
        <v>-7.7998904322999996E-2</v>
      </c>
      <c r="S40" s="15" t="s">
        <v>9</v>
      </c>
      <c r="T40" s="16">
        <v>0.34617975912100002</v>
      </c>
      <c r="U40" s="16" t="s">
        <v>8</v>
      </c>
      <c r="V40" s="16">
        <v>46816</v>
      </c>
      <c r="W40" s="16" t="s">
        <v>7</v>
      </c>
      <c r="X40" s="16">
        <v>1588678</v>
      </c>
      <c r="Y40" s="16" t="s">
        <v>6</v>
      </c>
      <c r="Z40" s="17">
        <v>455374</v>
      </c>
      <c r="AA40" s="16" t="s">
        <v>5</v>
      </c>
      <c r="AB40" s="27">
        <v>0.28663706553499002</v>
      </c>
    </row>
    <row r="41" spans="1:28" ht="33.35" thickBot="1">
      <c r="A41" s="33"/>
      <c r="B41" s="29"/>
      <c r="C41" s="29"/>
      <c r="D41" s="29"/>
      <c r="E41" s="29"/>
      <c r="F41" s="29"/>
      <c r="G41" s="34"/>
      <c r="H41" s="10" t="s">
        <v>3</v>
      </c>
      <c r="I41" s="9">
        <f>AVERAGE(I23:I40)</f>
        <v>0.51809417462751395</v>
      </c>
      <c r="J41" s="10" t="s">
        <v>3</v>
      </c>
      <c r="K41" s="9">
        <f>AVERAGE(K23:K40)</f>
        <v>0.51102965440395887</v>
      </c>
      <c r="L41" s="14" t="s">
        <v>3</v>
      </c>
      <c r="M41" s="9">
        <f>AVERAGE(M23:M40)</f>
        <v>0.5145298733371011</v>
      </c>
      <c r="N41" s="10" t="s">
        <v>3</v>
      </c>
      <c r="O41" s="9">
        <f>AVERAGE(O23:O40)</f>
        <v>0.76548696449927789</v>
      </c>
      <c r="P41" s="11">
        <v>1</v>
      </c>
      <c r="Q41" s="10" t="s">
        <v>3</v>
      </c>
      <c r="R41" s="13">
        <f>AVERAGE(R23:R40)</f>
        <v>-9.2275670662777795E-2</v>
      </c>
      <c r="S41" s="10" t="s">
        <v>3</v>
      </c>
      <c r="T41" s="9">
        <f>AVERAGE(T23:T40)</f>
        <v>0.35911108474555559</v>
      </c>
      <c r="U41" s="12" t="s">
        <v>4</v>
      </c>
      <c r="V41" s="11">
        <f>SUM(V23:V40)</f>
        <v>1004262</v>
      </c>
      <c r="W41" s="12" t="s">
        <v>4</v>
      </c>
      <c r="X41" s="11">
        <f>SUM(X23:X40)</f>
        <v>32656728</v>
      </c>
      <c r="Y41" s="12" t="s">
        <v>4</v>
      </c>
      <c r="Z41" s="11">
        <f>SUM(Z23:Z40)</f>
        <v>6270668</v>
      </c>
      <c r="AA41" s="10" t="s">
        <v>3</v>
      </c>
      <c r="AB41" s="35">
        <f>AVERAGE(AB23:AB40)</f>
        <v>0.19654232781692946</v>
      </c>
    </row>
    <row r="42" spans="1:28" ht="18.7">
      <c r="A42" s="51" t="s">
        <v>77</v>
      </c>
      <c r="B42" s="52"/>
      <c r="C42" s="52"/>
      <c r="D42" s="52"/>
      <c r="E42" s="52"/>
      <c r="F42" s="52"/>
      <c r="G42" s="52"/>
      <c r="H42" s="52"/>
      <c r="I42" s="52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3"/>
    </row>
    <row r="43" spans="1:28">
      <c r="A43" s="26" t="s">
        <v>20</v>
      </c>
      <c r="B43" s="16" t="s">
        <v>19</v>
      </c>
      <c r="C43" s="16" t="s">
        <v>76</v>
      </c>
      <c r="D43" s="16" t="s">
        <v>117</v>
      </c>
      <c r="E43" s="16" t="s">
        <v>17</v>
      </c>
      <c r="F43" s="16" t="s">
        <v>16</v>
      </c>
      <c r="G43" s="19" t="s">
        <v>15</v>
      </c>
      <c r="H43" s="16" t="s">
        <v>14</v>
      </c>
      <c r="I43" s="15">
        <v>0.54955290611027996</v>
      </c>
      <c r="J43" s="16" t="s">
        <v>13</v>
      </c>
      <c r="K43" s="15">
        <v>0.54282456035051996</v>
      </c>
      <c r="L43" s="16" t="s">
        <v>12</v>
      </c>
      <c r="M43" s="19">
        <v>0.54613154280482001</v>
      </c>
      <c r="N43" s="16" t="s">
        <v>11</v>
      </c>
      <c r="O43" s="18">
        <v>0.94799198643500004</v>
      </c>
      <c r="P43" s="16">
        <v>1</v>
      </c>
      <c r="Q43" s="16" t="s">
        <v>10</v>
      </c>
      <c r="R43" s="16">
        <v>6.3859868922999996E-2</v>
      </c>
      <c r="S43" s="16" t="s">
        <v>9</v>
      </c>
      <c r="T43" s="16">
        <v>0.37118947518000001</v>
      </c>
      <c r="U43" s="15" t="s">
        <v>8</v>
      </c>
      <c r="V43" s="16">
        <v>31951</v>
      </c>
      <c r="W43" s="16" t="s">
        <v>7</v>
      </c>
      <c r="X43" s="16">
        <v>631556</v>
      </c>
      <c r="Y43" s="16" t="s">
        <v>6</v>
      </c>
      <c r="Z43" s="16">
        <v>50566</v>
      </c>
      <c r="AA43" s="16" t="s">
        <v>5</v>
      </c>
      <c r="AB43" s="27">
        <v>8.0065742388640004E-2</v>
      </c>
    </row>
    <row r="44" spans="1:28">
      <c r="A44" s="26" t="s">
        <v>20</v>
      </c>
      <c r="B44" s="16" t="s">
        <v>19</v>
      </c>
      <c r="C44" s="16" t="s">
        <v>75</v>
      </c>
      <c r="D44" s="16" t="s">
        <v>117</v>
      </c>
      <c r="E44" s="16" t="s">
        <v>17</v>
      </c>
      <c r="F44" s="16" t="s">
        <v>16</v>
      </c>
      <c r="G44" s="19" t="s">
        <v>22</v>
      </c>
      <c r="H44" s="16" t="s">
        <v>14</v>
      </c>
      <c r="I44" s="15">
        <v>0.53734199526615001</v>
      </c>
      <c r="J44" s="16" t="s">
        <v>13</v>
      </c>
      <c r="K44" s="15">
        <v>0.53099885189437002</v>
      </c>
      <c r="L44" s="16" t="s">
        <v>12</v>
      </c>
      <c r="M44" s="19">
        <v>0.53408895758200003</v>
      </c>
      <c r="N44" s="16" t="s">
        <v>11</v>
      </c>
      <c r="O44" s="18">
        <v>0.71921590826799997</v>
      </c>
      <c r="P44" s="16">
        <v>1</v>
      </c>
      <c r="Q44" s="16" t="s">
        <v>10</v>
      </c>
      <c r="R44" s="16">
        <v>-8.1785767694999997E-2</v>
      </c>
      <c r="S44" s="16" t="s">
        <v>9</v>
      </c>
      <c r="T44" s="16">
        <v>0.36635392055999999</v>
      </c>
      <c r="U44" s="15" t="s">
        <v>8</v>
      </c>
      <c r="V44" s="16">
        <v>26373</v>
      </c>
      <c r="W44" s="16" t="s">
        <v>7</v>
      </c>
      <c r="X44" s="16">
        <v>631076</v>
      </c>
      <c r="Y44" s="16" t="s">
        <v>6</v>
      </c>
      <c r="Z44" s="16">
        <v>70622</v>
      </c>
      <c r="AA44" s="16" t="s">
        <v>5</v>
      </c>
      <c r="AB44" s="27">
        <v>0.11190728216570001</v>
      </c>
    </row>
    <row r="45" spans="1:28">
      <c r="A45" s="26" t="s">
        <v>20</v>
      </c>
      <c r="B45" s="16" t="s">
        <v>19</v>
      </c>
      <c r="C45" s="16" t="s">
        <v>74</v>
      </c>
      <c r="D45" s="16" t="s">
        <v>117</v>
      </c>
      <c r="E45" s="16" t="s">
        <v>17</v>
      </c>
      <c r="F45" s="16" t="s">
        <v>16</v>
      </c>
      <c r="G45" s="19" t="s">
        <v>15</v>
      </c>
      <c r="H45" s="16" t="s">
        <v>14</v>
      </c>
      <c r="I45" s="15">
        <v>0.55199823360565003</v>
      </c>
      <c r="J45" s="16" t="s">
        <v>13</v>
      </c>
      <c r="K45" s="15">
        <v>0.54010349288486004</v>
      </c>
      <c r="L45" s="16" t="s">
        <v>12</v>
      </c>
      <c r="M45" s="19">
        <v>0.54598014617650004</v>
      </c>
      <c r="N45" s="16" t="s">
        <v>11</v>
      </c>
      <c r="O45" s="18">
        <v>0.96308582276700005</v>
      </c>
      <c r="P45" s="16">
        <v>1</v>
      </c>
      <c r="Q45" s="16" t="s">
        <v>10</v>
      </c>
      <c r="R45" s="16">
        <v>7.1805884471000003E-2</v>
      </c>
      <c r="S45" s="16" t="s">
        <v>9</v>
      </c>
      <c r="T45" s="16">
        <v>0.37055979665200001</v>
      </c>
      <c r="U45" s="15" t="s">
        <v>8</v>
      </c>
      <c r="V45" s="16">
        <v>31415</v>
      </c>
      <c r="W45" s="16" t="s">
        <v>7</v>
      </c>
      <c r="X45" s="16">
        <v>631288</v>
      </c>
      <c r="Y45" s="16" t="s">
        <v>6</v>
      </c>
      <c r="Z45" s="16">
        <v>58020</v>
      </c>
      <c r="AA45" s="16" t="s">
        <v>5</v>
      </c>
      <c r="AB45" s="27">
        <v>9.1907338647340006E-2</v>
      </c>
    </row>
    <row r="46" spans="1:28">
      <c r="A46" s="26" t="s">
        <v>20</v>
      </c>
      <c r="B46" s="16" t="s">
        <v>19</v>
      </c>
      <c r="C46" s="16" t="s">
        <v>73</v>
      </c>
      <c r="D46" s="16" t="s">
        <v>117</v>
      </c>
      <c r="E46" s="16" t="s">
        <v>17</v>
      </c>
      <c r="F46" s="16" t="s">
        <v>16</v>
      </c>
      <c r="G46" s="19" t="s">
        <v>15</v>
      </c>
      <c r="H46" s="16" t="s">
        <v>14</v>
      </c>
      <c r="I46" s="15">
        <v>0.56697435897435999</v>
      </c>
      <c r="J46" s="16" t="s">
        <v>13</v>
      </c>
      <c r="K46" s="15">
        <v>0.55345528455284998</v>
      </c>
      <c r="L46" s="16" t="s">
        <v>12</v>
      </c>
      <c r="M46" s="19">
        <v>0.56018376722817997</v>
      </c>
      <c r="N46" s="16" t="s">
        <v>11</v>
      </c>
      <c r="O46" s="18">
        <v>0.88431964932399998</v>
      </c>
      <c r="P46" s="16">
        <v>1</v>
      </c>
      <c r="Q46" s="16" t="s">
        <v>10</v>
      </c>
      <c r="R46" s="16">
        <v>5.5565279820000001E-2</v>
      </c>
      <c r="S46" s="16" t="s">
        <v>9</v>
      </c>
      <c r="T46" s="16">
        <v>0.37590086477099999</v>
      </c>
      <c r="U46" s="15" t="s">
        <v>8</v>
      </c>
      <c r="V46" s="16">
        <v>30890</v>
      </c>
      <c r="W46" s="16" t="s">
        <v>7</v>
      </c>
      <c r="X46" s="16">
        <v>627866</v>
      </c>
      <c r="Y46" s="16" t="s">
        <v>6</v>
      </c>
      <c r="Z46" s="16">
        <v>43010</v>
      </c>
      <c r="AA46" s="16" t="s">
        <v>5</v>
      </c>
      <c r="AB46" s="27">
        <v>6.8501877789210006E-2</v>
      </c>
    </row>
    <row r="47" spans="1:28">
      <c r="A47" s="26" t="s">
        <v>20</v>
      </c>
      <c r="B47" s="16" t="s">
        <v>19</v>
      </c>
      <c r="C47" s="16" t="s">
        <v>72</v>
      </c>
      <c r="D47" s="16" t="s">
        <v>117</v>
      </c>
      <c r="E47" s="16" t="s">
        <v>17</v>
      </c>
      <c r="F47" s="16" t="s">
        <v>16</v>
      </c>
      <c r="G47" s="19" t="s">
        <v>22</v>
      </c>
      <c r="H47" s="16" t="s">
        <v>14</v>
      </c>
      <c r="I47" s="15">
        <v>0.56292906178489999</v>
      </c>
      <c r="J47" s="16" t="s">
        <v>13</v>
      </c>
      <c r="K47" s="15">
        <v>0.55241935483870996</v>
      </c>
      <c r="L47" s="16" t="s">
        <v>12</v>
      </c>
      <c r="M47" s="19">
        <v>0.55772665195923998</v>
      </c>
      <c r="N47" s="16" t="s">
        <v>11</v>
      </c>
      <c r="O47" s="18">
        <v>0.75891719908099997</v>
      </c>
      <c r="P47" s="16">
        <v>1</v>
      </c>
      <c r="Q47" s="16" t="s">
        <v>10</v>
      </c>
      <c r="R47" s="16">
        <v>-1.9004999482999999E-2</v>
      </c>
      <c r="S47" s="16" t="s">
        <v>9</v>
      </c>
      <c r="T47" s="16">
        <v>0.37823293160999999</v>
      </c>
      <c r="U47" s="15" t="s">
        <v>8</v>
      </c>
      <c r="V47" s="16">
        <v>22759</v>
      </c>
      <c r="W47" s="16" t="s">
        <v>7</v>
      </c>
      <c r="X47" s="16">
        <v>631314</v>
      </c>
      <c r="Y47" s="16" t="s">
        <v>6</v>
      </c>
      <c r="Z47" s="16">
        <v>96624</v>
      </c>
      <c r="AA47" s="16" t="s">
        <v>5</v>
      </c>
      <c r="AB47" s="27">
        <v>0.15305220540017</v>
      </c>
    </row>
    <row r="48" spans="1:28">
      <c r="A48" s="26" t="s">
        <v>20</v>
      </c>
      <c r="B48" s="16" t="s">
        <v>19</v>
      </c>
      <c r="C48" s="16" t="s">
        <v>71</v>
      </c>
      <c r="D48" s="16" t="s">
        <v>117</v>
      </c>
      <c r="E48" s="16" t="s">
        <v>17</v>
      </c>
      <c r="F48" s="16" t="s">
        <v>16</v>
      </c>
      <c r="G48" s="19" t="s">
        <v>22</v>
      </c>
      <c r="H48" s="16" t="s">
        <v>14</v>
      </c>
      <c r="I48" s="15">
        <v>0.55469395538041</v>
      </c>
      <c r="J48" s="16" t="s">
        <v>13</v>
      </c>
      <c r="K48" s="15">
        <v>0.55065265838904998</v>
      </c>
      <c r="L48" s="16" t="s">
        <v>12</v>
      </c>
      <c r="M48" s="19">
        <v>0.55267510655894003</v>
      </c>
      <c r="N48" s="16" t="s">
        <v>11</v>
      </c>
      <c r="O48" s="18">
        <v>0.61306457687500004</v>
      </c>
      <c r="P48" s="16">
        <v>1</v>
      </c>
      <c r="Q48" s="16" t="s">
        <v>10</v>
      </c>
      <c r="R48" s="16">
        <v>-0.108499363089</v>
      </c>
      <c r="S48" s="16" t="s">
        <v>9</v>
      </c>
      <c r="T48" s="16">
        <v>0.373877957057</v>
      </c>
      <c r="U48" s="15" t="s">
        <v>8</v>
      </c>
      <c r="V48" s="16">
        <v>20316</v>
      </c>
      <c r="W48" s="16" t="s">
        <v>7</v>
      </c>
      <c r="X48" s="16">
        <v>631262</v>
      </c>
      <c r="Y48" s="16" t="s">
        <v>6</v>
      </c>
      <c r="Z48" s="16">
        <v>107764</v>
      </c>
      <c r="AA48" s="16" t="s">
        <v>5</v>
      </c>
      <c r="AB48" s="27">
        <v>0.17071200230649</v>
      </c>
    </row>
    <row r="49" spans="1:28">
      <c r="A49" s="26" t="s">
        <v>20</v>
      </c>
      <c r="B49" s="16" t="s">
        <v>19</v>
      </c>
      <c r="C49" s="16" t="s">
        <v>70</v>
      </c>
      <c r="D49" s="16" t="s">
        <v>117</v>
      </c>
      <c r="E49" s="16" t="s">
        <v>17</v>
      </c>
      <c r="F49" s="16" t="s">
        <v>16</v>
      </c>
      <c r="G49" s="19" t="s">
        <v>15</v>
      </c>
      <c r="H49" s="16" t="s">
        <v>14</v>
      </c>
      <c r="I49" s="15">
        <v>0.55492438780993003</v>
      </c>
      <c r="J49" s="16" t="s">
        <v>13</v>
      </c>
      <c r="K49" s="15">
        <v>0.55042957187206998</v>
      </c>
      <c r="L49" s="16" t="s">
        <v>12</v>
      </c>
      <c r="M49" s="19">
        <v>0.55260808095839997</v>
      </c>
      <c r="N49" s="16" t="s">
        <v>11</v>
      </c>
      <c r="O49" s="18">
        <v>0.92896425423499995</v>
      </c>
      <c r="P49" s="16">
        <v>1</v>
      </c>
      <c r="Q49" s="16" t="s">
        <v>10</v>
      </c>
      <c r="R49" s="16">
        <v>6.5961234770000002E-2</v>
      </c>
      <c r="S49" s="16" t="s">
        <v>9</v>
      </c>
      <c r="T49" s="16">
        <v>0.37435434132500001</v>
      </c>
      <c r="U49" s="15" t="s">
        <v>8</v>
      </c>
      <c r="V49" s="16">
        <v>34017</v>
      </c>
      <c r="W49" s="16" t="s">
        <v>7</v>
      </c>
      <c r="X49" s="16">
        <v>631296</v>
      </c>
      <c r="Y49" s="16" t="s">
        <v>6</v>
      </c>
      <c r="Z49" s="16">
        <v>41970</v>
      </c>
      <c r="AA49" s="16" t="s">
        <v>5</v>
      </c>
      <c r="AB49" s="27">
        <v>6.6482284063259997E-2</v>
      </c>
    </row>
    <row r="50" spans="1:28">
      <c r="A50" s="26" t="s">
        <v>20</v>
      </c>
      <c r="B50" s="16" t="s">
        <v>19</v>
      </c>
      <c r="C50" s="16" t="s">
        <v>69</v>
      </c>
      <c r="D50" s="16" t="s">
        <v>117</v>
      </c>
      <c r="E50" s="16" t="s">
        <v>17</v>
      </c>
      <c r="F50" s="16" t="s">
        <v>16</v>
      </c>
      <c r="G50" s="19" t="s">
        <v>22</v>
      </c>
      <c r="H50" s="16" t="s">
        <v>14</v>
      </c>
      <c r="I50" s="15">
        <v>0.55562805872757004</v>
      </c>
      <c r="J50" s="16" t="s">
        <v>13</v>
      </c>
      <c r="K50" s="15">
        <v>0.54927179875165999</v>
      </c>
      <c r="L50" s="16" t="s">
        <v>12</v>
      </c>
      <c r="M50" s="19">
        <v>0.55239530558584005</v>
      </c>
      <c r="N50" s="16" t="s">
        <v>11</v>
      </c>
      <c r="O50" s="18">
        <v>0.74943302014799995</v>
      </c>
      <c r="P50" s="16">
        <v>1</v>
      </c>
      <c r="Q50" s="16" t="s">
        <v>10</v>
      </c>
      <c r="R50" s="16">
        <v>-3.3621412234000003E-2</v>
      </c>
      <c r="S50" s="16" t="s">
        <v>9</v>
      </c>
      <c r="T50" s="16">
        <v>0.37391508530200002</v>
      </c>
      <c r="U50" s="15" t="s">
        <v>8</v>
      </c>
      <c r="V50" s="16">
        <v>28416</v>
      </c>
      <c r="W50" s="16" t="s">
        <v>7</v>
      </c>
      <c r="X50" s="16">
        <v>628662</v>
      </c>
      <c r="Y50" s="16" t="s">
        <v>6</v>
      </c>
      <c r="Z50" s="16">
        <v>58264</v>
      </c>
      <c r="AA50" s="16" t="s">
        <v>5</v>
      </c>
      <c r="AB50" s="27">
        <v>9.2679373017619998E-2</v>
      </c>
    </row>
    <row r="51" spans="1:28">
      <c r="A51" s="26" t="s">
        <v>20</v>
      </c>
      <c r="B51" s="16" t="s">
        <v>19</v>
      </c>
      <c r="C51" s="16" t="s">
        <v>68</v>
      </c>
      <c r="D51" s="16" t="s">
        <v>117</v>
      </c>
      <c r="E51" s="16" t="s">
        <v>17</v>
      </c>
      <c r="F51" s="16" t="s">
        <v>16</v>
      </c>
      <c r="G51" s="19" t="s">
        <v>15</v>
      </c>
      <c r="H51" s="16" t="s">
        <v>14</v>
      </c>
      <c r="I51" s="15">
        <v>0.55291348807011997</v>
      </c>
      <c r="J51" s="16" t="s">
        <v>13</v>
      </c>
      <c r="K51" s="15">
        <v>0.55416903006239004</v>
      </c>
      <c r="L51" s="16" t="s">
        <v>12</v>
      </c>
      <c r="M51" s="19">
        <v>0.55354174269148004</v>
      </c>
      <c r="N51" s="16" t="s">
        <v>11</v>
      </c>
      <c r="O51" s="18">
        <v>0.87005271602599998</v>
      </c>
      <c r="P51" s="16">
        <v>1</v>
      </c>
      <c r="Q51" s="16" t="s">
        <v>10</v>
      </c>
      <c r="R51" s="16">
        <v>3.5152239353999998E-2</v>
      </c>
      <c r="S51" s="16" t="s">
        <v>9</v>
      </c>
      <c r="T51" s="16">
        <v>0.37410631042499998</v>
      </c>
      <c r="U51" s="15" t="s">
        <v>8</v>
      </c>
      <c r="V51" s="16">
        <v>33884</v>
      </c>
      <c r="W51" s="16" t="s">
        <v>7</v>
      </c>
      <c r="X51" s="16">
        <v>628276</v>
      </c>
      <c r="Y51" s="16" t="s">
        <v>6</v>
      </c>
      <c r="Z51" s="16">
        <v>36992</v>
      </c>
      <c r="AA51" s="16" t="s">
        <v>5</v>
      </c>
      <c r="AB51" s="27">
        <v>5.8878582024460002E-2</v>
      </c>
    </row>
    <row r="52" spans="1:28">
      <c r="A52" s="26" t="s">
        <v>20</v>
      </c>
      <c r="B52" s="16" t="s">
        <v>19</v>
      </c>
      <c r="C52" s="16" t="s">
        <v>67</v>
      </c>
      <c r="D52" s="16" t="s">
        <v>117</v>
      </c>
      <c r="E52" s="16" t="s">
        <v>17</v>
      </c>
      <c r="F52" s="16" t="s">
        <v>16</v>
      </c>
      <c r="G52" s="19" t="s">
        <v>15</v>
      </c>
      <c r="H52" s="16" t="s">
        <v>14</v>
      </c>
      <c r="I52" s="15">
        <v>0.55346473456492995</v>
      </c>
      <c r="J52" s="16" t="s">
        <v>13</v>
      </c>
      <c r="K52" s="15">
        <v>0.54597048808172999</v>
      </c>
      <c r="L52" s="16" t="s">
        <v>12</v>
      </c>
      <c r="M52" s="19">
        <v>0.5496648385131</v>
      </c>
      <c r="N52" s="16" t="s">
        <v>11</v>
      </c>
      <c r="O52" s="18">
        <v>0.95278839761699996</v>
      </c>
      <c r="P52" s="16">
        <v>1</v>
      </c>
      <c r="Q52" s="16" t="s">
        <v>10</v>
      </c>
      <c r="R52" s="16">
        <v>7.3379119226000003E-2</v>
      </c>
      <c r="S52" s="16" t="s">
        <v>9</v>
      </c>
      <c r="T52" s="16">
        <v>0.37212896088300002</v>
      </c>
      <c r="U52" s="15" t="s">
        <v>8</v>
      </c>
      <c r="V52" s="16">
        <v>35875</v>
      </c>
      <c r="W52" s="16" t="s">
        <v>7</v>
      </c>
      <c r="X52" s="16">
        <v>631260</v>
      </c>
      <c r="Y52" s="16" t="s">
        <v>6</v>
      </c>
      <c r="Z52" s="16">
        <v>30966</v>
      </c>
      <c r="AA52" s="16" t="s">
        <v>5</v>
      </c>
      <c r="AB52" s="27">
        <v>4.9054272407570002E-2</v>
      </c>
    </row>
    <row r="53" spans="1:28">
      <c r="A53" s="26" t="s">
        <v>20</v>
      </c>
      <c r="B53" s="16" t="s">
        <v>19</v>
      </c>
      <c r="C53" s="16" t="s">
        <v>66</v>
      </c>
      <c r="D53" s="16" t="s">
        <v>117</v>
      </c>
      <c r="E53" s="16" t="s">
        <v>17</v>
      </c>
      <c r="F53" s="16" t="s">
        <v>16</v>
      </c>
      <c r="G53" s="19" t="s">
        <v>22</v>
      </c>
      <c r="H53" s="16" t="s">
        <v>14</v>
      </c>
      <c r="I53" s="15">
        <v>0.53317837179700001</v>
      </c>
      <c r="J53" s="16" t="s">
        <v>13</v>
      </c>
      <c r="K53" s="15">
        <v>0.52969467711428997</v>
      </c>
      <c r="L53" s="16" t="s">
        <v>12</v>
      </c>
      <c r="M53" s="19">
        <v>0.53141575982939004</v>
      </c>
      <c r="N53" s="16" t="s">
        <v>11</v>
      </c>
      <c r="O53" s="18">
        <v>0.79718138924899995</v>
      </c>
      <c r="P53" s="16">
        <v>1</v>
      </c>
      <c r="Q53" s="16" t="s">
        <v>10</v>
      </c>
      <c r="R53" s="16">
        <v>-4.4949486481000001E-2</v>
      </c>
      <c r="S53" s="16" t="s">
        <v>9</v>
      </c>
      <c r="T53" s="16">
        <v>0.365080824533</v>
      </c>
      <c r="U53" s="15" t="s">
        <v>8</v>
      </c>
      <c r="V53" s="16">
        <v>30238</v>
      </c>
      <c r="W53" s="16" t="s">
        <v>7</v>
      </c>
      <c r="X53" s="16">
        <v>631180</v>
      </c>
      <c r="Y53" s="16" t="s">
        <v>6</v>
      </c>
      <c r="Z53" s="16">
        <v>51088</v>
      </c>
      <c r="AA53" s="16" t="s">
        <v>5</v>
      </c>
      <c r="AB53" s="27">
        <v>8.0940460724359994E-2</v>
      </c>
    </row>
    <row r="54" spans="1:28">
      <c r="A54" s="26" t="s">
        <v>20</v>
      </c>
      <c r="B54" s="16" t="s">
        <v>19</v>
      </c>
      <c r="C54" s="16" t="s">
        <v>65</v>
      </c>
      <c r="D54" s="16" t="s">
        <v>117</v>
      </c>
      <c r="E54" s="16" t="s">
        <v>17</v>
      </c>
      <c r="F54" s="16" t="s">
        <v>16</v>
      </c>
      <c r="G54" s="19" t="s">
        <v>15</v>
      </c>
      <c r="H54" s="16" t="s">
        <v>14</v>
      </c>
      <c r="I54" s="15">
        <v>0.54819985881246003</v>
      </c>
      <c r="J54" s="16" t="s">
        <v>13</v>
      </c>
      <c r="K54" s="15">
        <v>0.53783804257252998</v>
      </c>
      <c r="L54" s="16" t="s">
        <v>12</v>
      </c>
      <c r="M54" s="19">
        <v>0.54292870905587998</v>
      </c>
      <c r="N54" s="16" t="s">
        <v>11</v>
      </c>
      <c r="O54" s="18">
        <v>0.94271574796799995</v>
      </c>
      <c r="P54" s="16">
        <v>1</v>
      </c>
      <c r="Q54" s="16" t="s">
        <v>10</v>
      </c>
      <c r="R54" s="16">
        <v>5.4756153107000001E-2</v>
      </c>
      <c r="S54" s="16" t="s">
        <v>9</v>
      </c>
      <c r="T54" s="16">
        <v>0.37050896440499997</v>
      </c>
      <c r="U54" s="15" t="s">
        <v>8</v>
      </c>
      <c r="V54" s="16">
        <v>27258</v>
      </c>
      <c r="W54" s="16" t="s">
        <v>7</v>
      </c>
      <c r="X54" s="16">
        <v>531348</v>
      </c>
      <c r="Y54" s="16" t="s">
        <v>6</v>
      </c>
      <c r="Z54" s="16">
        <v>43930</v>
      </c>
      <c r="AA54" s="16" t="s">
        <v>5</v>
      </c>
      <c r="AB54" s="27">
        <v>8.267651332084E-2</v>
      </c>
    </row>
    <row r="55" spans="1:28">
      <c r="A55" s="26" t="s">
        <v>20</v>
      </c>
      <c r="B55" s="16" t="s">
        <v>19</v>
      </c>
      <c r="C55" s="16" t="s">
        <v>64</v>
      </c>
      <c r="D55" s="16" t="s">
        <v>117</v>
      </c>
      <c r="E55" s="16" t="s">
        <v>17</v>
      </c>
      <c r="F55" s="16" t="s">
        <v>16</v>
      </c>
      <c r="G55" s="19" t="s">
        <v>22</v>
      </c>
      <c r="H55" s="16" t="s">
        <v>14</v>
      </c>
      <c r="I55" s="15">
        <v>0.54006085192697995</v>
      </c>
      <c r="J55" s="16" t="s">
        <v>13</v>
      </c>
      <c r="K55" s="15">
        <v>0.52142275319033005</v>
      </c>
      <c r="L55" s="16" t="s">
        <v>12</v>
      </c>
      <c r="M55" s="19">
        <v>0.53056991953100996</v>
      </c>
      <c r="N55" s="16" t="s">
        <v>11</v>
      </c>
      <c r="O55" s="18">
        <v>0.75141487378299998</v>
      </c>
      <c r="P55" s="16">
        <v>1</v>
      </c>
      <c r="Q55" s="16" t="s">
        <v>10</v>
      </c>
      <c r="R55" s="16">
        <v>-7.0751951352000006E-2</v>
      </c>
      <c r="S55" s="16" t="s">
        <v>9</v>
      </c>
      <c r="T55" s="16">
        <v>0.36462652174900001</v>
      </c>
      <c r="U55" s="15" t="s">
        <v>8</v>
      </c>
      <c r="V55" s="16">
        <v>23451</v>
      </c>
      <c r="W55" s="16" t="s">
        <v>7</v>
      </c>
      <c r="X55" s="16">
        <v>534378</v>
      </c>
      <c r="Y55" s="16" t="s">
        <v>6</v>
      </c>
      <c r="Z55" s="16">
        <v>59278</v>
      </c>
      <c r="AA55" s="16" t="s">
        <v>5</v>
      </c>
      <c r="AB55" s="27">
        <v>0.11092896788416</v>
      </c>
    </row>
    <row r="56" spans="1:28">
      <c r="A56" s="26" t="s">
        <v>20</v>
      </c>
      <c r="B56" s="16" t="s">
        <v>19</v>
      </c>
      <c r="C56" s="16" t="s">
        <v>63</v>
      </c>
      <c r="D56" s="16" t="s">
        <v>117</v>
      </c>
      <c r="E56" s="16" t="s">
        <v>17</v>
      </c>
      <c r="F56" s="16" t="s">
        <v>16</v>
      </c>
      <c r="G56" s="19" t="s">
        <v>22</v>
      </c>
      <c r="H56" s="16" t="s">
        <v>14</v>
      </c>
      <c r="I56" s="15">
        <v>0.53431810067832997</v>
      </c>
      <c r="J56" s="16" t="s">
        <v>13</v>
      </c>
      <c r="K56" s="15">
        <v>0.53025258578595003</v>
      </c>
      <c r="L56" s="16" t="s">
        <v>12</v>
      </c>
      <c r="M56" s="19">
        <v>0.53227995994213995</v>
      </c>
      <c r="N56" s="16" t="s">
        <v>11</v>
      </c>
      <c r="O56" s="18">
        <v>0.71560514417700005</v>
      </c>
      <c r="P56" s="16">
        <v>1</v>
      </c>
      <c r="Q56" s="16" t="s">
        <v>10</v>
      </c>
      <c r="R56" s="16">
        <v>-8.6817762581000005E-2</v>
      </c>
      <c r="S56" s="16" t="s">
        <v>9</v>
      </c>
      <c r="T56" s="16">
        <v>0.36554849560899999</v>
      </c>
      <c r="U56" s="15" t="s">
        <v>8</v>
      </c>
      <c r="V56" s="16">
        <v>24690</v>
      </c>
      <c r="W56" s="16" t="s">
        <v>7</v>
      </c>
      <c r="X56" s="16">
        <v>630584</v>
      </c>
      <c r="Y56" s="16" t="s">
        <v>6</v>
      </c>
      <c r="Z56" s="16">
        <v>78902</v>
      </c>
      <c r="AA56" s="16" t="s">
        <v>5</v>
      </c>
      <c r="AB56" s="27">
        <v>0.12512528069218001</v>
      </c>
    </row>
    <row r="57" spans="1:28">
      <c r="A57" s="26" t="s">
        <v>20</v>
      </c>
      <c r="B57" s="16" t="s">
        <v>19</v>
      </c>
      <c r="C57" s="16" t="s">
        <v>62</v>
      </c>
      <c r="D57" s="16" t="s">
        <v>117</v>
      </c>
      <c r="E57" s="16" t="s">
        <v>17</v>
      </c>
      <c r="F57" s="16" t="s">
        <v>16</v>
      </c>
      <c r="G57" s="19" t="s">
        <v>22</v>
      </c>
      <c r="H57" s="16" t="s">
        <v>14</v>
      </c>
      <c r="I57" s="15">
        <v>0.54517908005575</v>
      </c>
      <c r="J57" s="16" t="s">
        <v>13</v>
      </c>
      <c r="K57" s="15">
        <v>0.54135430748433</v>
      </c>
      <c r="L57" s="16" t="s">
        <v>12</v>
      </c>
      <c r="M57" s="19">
        <v>0.54327993897787996</v>
      </c>
      <c r="N57" s="16" t="s">
        <v>11</v>
      </c>
      <c r="O57" s="18">
        <v>0.74525161534499995</v>
      </c>
      <c r="P57" s="16">
        <v>1</v>
      </c>
      <c r="Q57" s="16" t="s">
        <v>10</v>
      </c>
      <c r="R57" s="16">
        <v>-5.1839808914000002E-2</v>
      </c>
      <c r="S57" s="16" t="s">
        <v>9</v>
      </c>
      <c r="T57" s="16">
        <v>0.36945161762899997</v>
      </c>
      <c r="U57" s="15" t="s">
        <v>8</v>
      </c>
      <c r="V57" s="16">
        <v>28391</v>
      </c>
      <c r="W57" s="16" t="s">
        <v>7</v>
      </c>
      <c r="X57" s="16">
        <v>631312</v>
      </c>
      <c r="Y57" s="16" t="s">
        <v>6</v>
      </c>
      <c r="Z57" s="16">
        <v>58170</v>
      </c>
      <c r="AA57" s="16" t="s">
        <v>5</v>
      </c>
      <c r="AB57" s="27">
        <v>9.2141445117469994E-2</v>
      </c>
    </row>
    <row r="58" spans="1:28">
      <c r="A58" s="26" t="s">
        <v>20</v>
      </c>
      <c r="B58" s="16" t="s">
        <v>19</v>
      </c>
      <c r="C58" s="16" t="s">
        <v>61</v>
      </c>
      <c r="D58" s="16" t="s">
        <v>117</v>
      </c>
      <c r="E58" s="16" t="s">
        <v>17</v>
      </c>
      <c r="F58" s="16" t="s">
        <v>16</v>
      </c>
      <c r="G58" s="19" t="s">
        <v>15</v>
      </c>
      <c r="H58" s="16" t="s">
        <v>14</v>
      </c>
      <c r="I58" s="15">
        <v>0.55157063138755003</v>
      </c>
      <c r="J58" s="16" t="s">
        <v>13</v>
      </c>
      <c r="K58" s="15">
        <v>0.55055359532790005</v>
      </c>
      <c r="L58" s="16" t="s">
        <v>12</v>
      </c>
      <c r="M58" s="19">
        <v>0.55105443542162003</v>
      </c>
      <c r="N58" s="16" t="s">
        <v>11</v>
      </c>
      <c r="O58" s="18">
        <v>0.94030311078200002</v>
      </c>
      <c r="P58" s="16">
        <v>1</v>
      </c>
      <c r="Q58" s="16" t="s">
        <v>10</v>
      </c>
      <c r="R58" s="16">
        <v>6.9212635258999997E-2</v>
      </c>
      <c r="S58" s="16" t="s">
        <v>9</v>
      </c>
      <c r="T58" s="16">
        <v>0.37335068597100002</v>
      </c>
      <c r="U58" s="15" t="s">
        <v>8</v>
      </c>
      <c r="V58" s="16">
        <v>31199</v>
      </c>
      <c r="W58" s="16" t="s">
        <v>7</v>
      </c>
      <c r="X58" s="16">
        <v>631296</v>
      </c>
      <c r="Y58" s="16" t="s">
        <v>6</v>
      </c>
      <c r="Z58" s="16">
        <v>66512</v>
      </c>
      <c r="AA58" s="16" t="s">
        <v>5</v>
      </c>
      <c r="AB58" s="27">
        <v>0.10535786699108</v>
      </c>
    </row>
    <row r="59" spans="1:28">
      <c r="A59" s="32" t="s">
        <v>20</v>
      </c>
      <c r="B59" s="16" t="s">
        <v>19</v>
      </c>
      <c r="C59" s="16" t="s">
        <v>60</v>
      </c>
      <c r="D59" s="16" t="s">
        <v>117</v>
      </c>
      <c r="E59" s="15" t="s">
        <v>17</v>
      </c>
      <c r="F59" s="16" t="s">
        <v>16</v>
      </c>
      <c r="G59" s="19" t="s">
        <v>22</v>
      </c>
      <c r="H59" s="16" t="s">
        <v>14</v>
      </c>
      <c r="I59" s="15">
        <v>0.5191641462744</v>
      </c>
      <c r="J59" s="16" t="s">
        <v>13</v>
      </c>
      <c r="K59" s="15">
        <v>0.51109042116216996</v>
      </c>
      <c r="L59" s="16" t="s">
        <v>12</v>
      </c>
      <c r="M59" s="19">
        <v>0.51511908681813001</v>
      </c>
      <c r="N59" s="16" t="s">
        <v>11</v>
      </c>
      <c r="O59" s="18">
        <v>0.90385404450999995</v>
      </c>
      <c r="P59" s="16">
        <v>1</v>
      </c>
      <c r="Q59" s="16" t="s">
        <v>10</v>
      </c>
      <c r="R59" s="16">
        <v>-1.9288443156999999E-2</v>
      </c>
      <c r="S59" s="15" t="s">
        <v>9</v>
      </c>
      <c r="T59" s="16">
        <v>0.35918131121699998</v>
      </c>
      <c r="U59" s="16" t="s">
        <v>8</v>
      </c>
      <c r="V59" s="16">
        <v>12861</v>
      </c>
      <c r="W59" s="16" t="s">
        <v>7</v>
      </c>
      <c r="X59" s="16">
        <v>602084</v>
      </c>
      <c r="Y59" s="16" t="s">
        <v>6</v>
      </c>
      <c r="Z59" s="17">
        <v>258158</v>
      </c>
      <c r="AA59" s="16" t="s">
        <v>5</v>
      </c>
      <c r="AB59" s="27">
        <v>0.42877405810484998</v>
      </c>
    </row>
    <row r="60" spans="1:28">
      <c r="A60" s="32" t="s">
        <v>20</v>
      </c>
      <c r="B60" s="16" t="s">
        <v>19</v>
      </c>
      <c r="C60" s="16" t="s">
        <v>59</v>
      </c>
      <c r="D60" s="16" t="s">
        <v>117</v>
      </c>
      <c r="E60" s="15" t="s">
        <v>17</v>
      </c>
      <c r="F60" s="16" t="s">
        <v>16</v>
      </c>
      <c r="G60" s="19" t="s">
        <v>22</v>
      </c>
      <c r="H60" s="16" t="s">
        <v>14</v>
      </c>
      <c r="I60" s="15">
        <v>0.51290294924554003</v>
      </c>
      <c r="J60" s="16" t="s">
        <v>13</v>
      </c>
      <c r="K60" s="15">
        <v>0.48619948932030999</v>
      </c>
      <c r="L60" s="16" t="s">
        <v>12</v>
      </c>
      <c r="M60" s="19">
        <v>0.49917710047706998</v>
      </c>
      <c r="N60" s="16" t="s">
        <v>11</v>
      </c>
      <c r="O60" s="18">
        <v>0.97172033599800001</v>
      </c>
      <c r="P60" s="16">
        <v>1</v>
      </c>
      <c r="Q60" s="16" t="s">
        <v>10</v>
      </c>
      <c r="R60" s="16">
        <v>-1.5762359725000001E-2</v>
      </c>
      <c r="S60" s="15" t="s">
        <v>9</v>
      </c>
      <c r="T60" s="16">
        <v>0.35344926408799998</v>
      </c>
      <c r="U60" s="16" t="s">
        <v>8</v>
      </c>
      <c r="V60" s="16">
        <v>22901</v>
      </c>
      <c r="W60" s="16" t="s">
        <v>7</v>
      </c>
      <c r="X60" s="16">
        <v>614450</v>
      </c>
      <c r="Y60" s="16" t="s">
        <v>6</v>
      </c>
      <c r="Z60" s="17">
        <v>141244</v>
      </c>
      <c r="AA60" s="16" t="s">
        <v>5</v>
      </c>
      <c r="AB60" s="27">
        <v>0.22987061599805</v>
      </c>
    </row>
    <row r="61" spans="1:28" ht="33.35" thickBot="1">
      <c r="A61" s="28"/>
      <c r="B61" s="29"/>
      <c r="C61" s="29"/>
      <c r="D61" s="29"/>
      <c r="E61" s="29"/>
      <c r="F61" s="29"/>
      <c r="G61" s="30"/>
      <c r="H61" s="10" t="s">
        <v>3</v>
      </c>
      <c r="I61" s="9">
        <f>AVERAGE(I43:I60)</f>
        <v>0.54583306502623941</v>
      </c>
      <c r="J61" s="10" t="s">
        <v>3</v>
      </c>
      <c r="K61" s="9">
        <f>AVERAGE(K43:K60)</f>
        <v>0.53770560909089005</v>
      </c>
      <c r="L61" s="14" t="s">
        <v>3</v>
      </c>
      <c r="M61" s="9">
        <f>AVERAGE(M43:M60)</f>
        <v>0.54171228056175658</v>
      </c>
      <c r="N61" s="10" t="s">
        <v>3</v>
      </c>
      <c r="O61" s="9">
        <f>AVERAGE(O43:O60)</f>
        <v>0.84199332181044428</v>
      </c>
      <c r="P61" s="11">
        <v>1</v>
      </c>
      <c r="Q61" s="10" t="s">
        <v>3</v>
      </c>
      <c r="R61" s="13">
        <f>AVERAGE(R43:R60)</f>
        <v>-2.3682744322777783E-3</v>
      </c>
      <c r="S61" s="10" t="s">
        <v>3</v>
      </c>
      <c r="T61" s="9">
        <f>AVERAGE(T43:T60)</f>
        <v>0.36954540716477774</v>
      </c>
      <c r="U61" s="12" t="s">
        <v>4</v>
      </c>
      <c r="V61" s="11">
        <f>SUM(V43:V60)</f>
        <v>496885</v>
      </c>
      <c r="W61" s="12" t="s">
        <v>4</v>
      </c>
      <c r="X61" s="11">
        <f>SUM(X43:X60)</f>
        <v>11110488</v>
      </c>
      <c r="Y61" s="12" t="s">
        <v>4</v>
      </c>
      <c r="Z61" s="11">
        <f>SUM(Z43:Z60)</f>
        <v>1352080</v>
      </c>
      <c r="AA61" s="10" t="s">
        <v>3</v>
      </c>
      <c r="AB61" s="35">
        <f>AVERAGE(AB43:AB60)</f>
        <v>0.12216978716908056</v>
      </c>
    </row>
    <row r="62" spans="1:28" ht="18.7">
      <c r="A62" s="51" t="s">
        <v>58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3"/>
    </row>
    <row r="63" spans="1:28">
      <c r="A63" s="26" t="s">
        <v>20</v>
      </c>
      <c r="B63" s="16" t="s">
        <v>19</v>
      </c>
      <c r="C63" s="16" t="s">
        <v>57</v>
      </c>
      <c r="D63" s="16" t="s">
        <v>117</v>
      </c>
      <c r="E63" s="16" t="s">
        <v>17</v>
      </c>
      <c r="F63" s="16" t="s">
        <v>16</v>
      </c>
      <c r="G63" s="19" t="s">
        <v>15</v>
      </c>
      <c r="H63" s="16" t="s">
        <v>14</v>
      </c>
      <c r="I63" s="15">
        <v>0.55874979107471001</v>
      </c>
      <c r="J63" s="16" t="s">
        <v>13</v>
      </c>
      <c r="K63" s="15">
        <v>0.54778843179709003</v>
      </c>
      <c r="L63" s="16" t="s">
        <v>12</v>
      </c>
      <c r="M63" s="19">
        <v>0.55305647039923</v>
      </c>
      <c r="N63" s="16" t="s">
        <v>11</v>
      </c>
      <c r="O63" s="18">
        <v>0.93135388395800001</v>
      </c>
      <c r="P63" s="16">
        <v>1</v>
      </c>
      <c r="Q63" s="16" t="s">
        <v>10</v>
      </c>
      <c r="R63" s="16">
        <v>6.8147762153999994E-2</v>
      </c>
      <c r="S63" s="16" t="s">
        <v>9</v>
      </c>
      <c r="T63" s="16">
        <v>0.37486617138599998</v>
      </c>
      <c r="U63" s="15" t="s">
        <v>8</v>
      </c>
      <c r="V63" s="16">
        <v>17754</v>
      </c>
      <c r="W63" s="16" t="s">
        <v>7</v>
      </c>
      <c r="X63" s="16">
        <v>316450</v>
      </c>
      <c r="Y63" s="16" t="s">
        <v>6</v>
      </c>
      <c r="Z63" s="16">
        <v>17966</v>
      </c>
      <c r="AA63" s="16" t="s">
        <v>5</v>
      </c>
      <c r="AB63" s="27">
        <v>5.6773581924469997E-2</v>
      </c>
    </row>
    <row r="64" spans="1:28">
      <c r="A64" s="26" t="s">
        <v>20</v>
      </c>
      <c r="B64" s="16" t="s">
        <v>19</v>
      </c>
      <c r="C64" s="16" t="s">
        <v>56</v>
      </c>
      <c r="D64" s="16" t="s">
        <v>117</v>
      </c>
      <c r="E64" s="16" t="s">
        <v>17</v>
      </c>
      <c r="F64" s="16" t="s">
        <v>16</v>
      </c>
      <c r="G64" s="19" t="s">
        <v>22</v>
      </c>
      <c r="H64" s="16" t="s">
        <v>14</v>
      </c>
      <c r="I64" s="15">
        <v>0.54781498297388997</v>
      </c>
      <c r="J64" s="16" t="s">
        <v>13</v>
      </c>
      <c r="K64" s="15">
        <v>0.54221412774815003</v>
      </c>
      <c r="L64" s="16" t="s">
        <v>12</v>
      </c>
      <c r="M64" s="19">
        <v>0.54489311163895005</v>
      </c>
      <c r="N64" s="16" t="s">
        <v>11</v>
      </c>
      <c r="O64" s="18">
        <v>0.79713920972999996</v>
      </c>
      <c r="P64" s="16">
        <v>1</v>
      </c>
      <c r="Q64" s="16" t="s">
        <v>10</v>
      </c>
      <c r="R64" s="16">
        <v>-2.0751223962E-2</v>
      </c>
      <c r="S64" s="16" t="s">
        <v>9</v>
      </c>
      <c r="T64" s="16">
        <v>0.371419429987</v>
      </c>
      <c r="U64" s="15" t="s">
        <v>8</v>
      </c>
      <c r="V64" s="16">
        <v>15882</v>
      </c>
      <c r="W64" s="16" t="s">
        <v>7</v>
      </c>
      <c r="X64" s="16">
        <v>314612</v>
      </c>
      <c r="Y64" s="16" t="s">
        <v>6</v>
      </c>
      <c r="Z64" s="16">
        <v>24884</v>
      </c>
      <c r="AA64" s="16" t="s">
        <v>5</v>
      </c>
      <c r="AB64" s="27">
        <v>7.9094249424689997E-2</v>
      </c>
    </row>
    <row r="65" spans="1:28">
      <c r="A65" s="26" t="s">
        <v>20</v>
      </c>
      <c r="B65" s="16" t="s">
        <v>19</v>
      </c>
      <c r="C65" s="16" t="s">
        <v>55</v>
      </c>
      <c r="D65" s="16" t="s">
        <v>117</v>
      </c>
      <c r="E65" s="16" t="s">
        <v>17</v>
      </c>
      <c r="F65" s="16" t="s">
        <v>16</v>
      </c>
      <c r="G65" s="19" t="s">
        <v>15</v>
      </c>
      <c r="H65" s="16" t="s">
        <v>14</v>
      </c>
      <c r="I65" s="15">
        <v>0.56679536679537001</v>
      </c>
      <c r="J65" s="16" t="s">
        <v>13</v>
      </c>
      <c r="K65" s="15">
        <v>0.55010340289528004</v>
      </c>
      <c r="L65" s="16" t="s">
        <v>12</v>
      </c>
      <c r="M65" s="19">
        <v>0.55833888941804</v>
      </c>
      <c r="N65" s="16" t="s">
        <v>11</v>
      </c>
      <c r="O65" s="18">
        <v>0.93577976282800002</v>
      </c>
      <c r="P65" s="16">
        <v>1</v>
      </c>
      <c r="Q65" s="16" t="s">
        <v>10</v>
      </c>
      <c r="R65" s="16">
        <v>8.0821122935999995E-2</v>
      </c>
      <c r="S65" s="16" t="s">
        <v>9</v>
      </c>
      <c r="T65" s="16">
        <v>0.37591796217899998</v>
      </c>
      <c r="U65" s="15" t="s">
        <v>8</v>
      </c>
      <c r="V65" s="16">
        <v>17280</v>
      </c>
      <c r="W65" s="16" t="s">
        <v>7</v>
      </c>
      <c r="X65" s="16">
        <v>314640</v>
      </c>
      <c r="Y65" s="16" t="s">
        <v>6</v>
      </c>
      <c r="Z65" s="16">
        <v>20944</v>
      </c>
      <c r="AA65" s="16" t="s">
        <v>5</v>
      </c>
      <c r="AB65" s="27">
        <v>6.6564963132469998E-2</v>
      </c>
    </row>
    <row r="66" spans="1:28">
      <c r="A66" s="26" t="s">
        <v>20</v>
      </c>
      <c r="B66" s="16" t="s">
        <v>19</v>
      </c>
      <c r="C66" s="16" t="s">
        <v>54</v>
      </c>
      <c r="D66" s="16" t="s">
        <v>117</v>
      </c>
      <c r="E66" s="16" t="s">
        <v>17</v>
      </c>
      <c r="F66" s="16" t="s">
        <v>16</v>
      </c>
      <c r="G66" s="19" t="s">
        <v>15</v>
      </c>
      <c r="H66" s="16" t="s">
        <v>14</v>
      </c>
      <c r="I66" s="15">
        <v>0.57444933920704999</v>
      </c>
      <c r="J66" s="16" t="s">
        <v>13</v>
      </c>
      <c r="K66" s="15">
        <v>0.55759252853684005</v>
      </c>
      <c r="L66" s="16" t="s">
        <v>12</v>
      </c>
      <c r="M66" s="19">
        <v>0.56594221873091</v>
      </c>
      <c r="N66" s="16" t="s">
        <v>11</v>
      </c>
      <c r="O66" s="18">
        <v>0.89464687431099998</v>
      </c>
      <c r="P66" s="16">
        <v>1</v>
      </c>
      <c r="Q66" s="16" t="s">
        <v>10</v>
      </c>
      <c r="R66" s="16">
        <v>7.2260655758999995E-2</v>
      </c>
      <c r="S66" s="16" t="s">
        <v>9</v>
      </c>
      <c r="T66" s="16">
        <v>0.379019427287</v>
      </c>
      <c r="U66" s="15" t="s">
        <v>8</v>
      </c>
      <c r="V66" s="16">
        <v>17427</v>
      </c>
      <c r="W66" s="16" t="s">
        <v>7</v>
      </c>
      <c r="X66" s="16">
        <v>314600</v>
      </c>
      <c r="Y66" s="16" t="s">
        <v>6</v>
      </c>
      <c r="Z66" s="16">
        <v>15432</v>
      </c>
      <c r="AA66" s="16" t="s">
        <v>5</v>
      </c>
      <c r="AB66" s="27">
        <v>4.9052765416400003E-2</v>
      </c>
    </row>
    <row r="67" spans="1:28">
      <c r="A67" s="26" t="s">
        <v>20</v>
      </c>
      <c r="B67" s="16" t="s">
        <v>19</v>
      </c>
      <c r="C67" s="16" t="s">
        <v>53</v>
      </c>
      <c r="D67" s="16" t="s">
        <v>117</v>
      </c>
      <c r="E67" s="16" t="s">
        <v>17</v>
      </c>
      <c r="F67" s="16" t="s">
        <v>16</v>
      </c>
      <c r="G67" s="19" t="s">
        <v>15</v>
      </c>
      <c r="H67" s="16" t="s">
        <v>14</v>
      </c>
      <c r="I67" s="15">
        <v>0.56145803899406999</v>
      </c>
      <c r="J67" s="16" t="s">
        <v>13</v>
      </c>
      <c r="K67" s="15">
        <v>0.55281591482208003</v>
      </c>
      <c r="L67" s="16" t="s">
        <v>12</v>
      </c>
      <c r="M67" s="19">
        <v>0.55711873944850998</v>
      </c>
      <c r="N67" s="16" t="s">
        <v>11</v>
      </c>
      <c r="O67" s="18">
        <v>0.84138415496700003</v>
      </c>
      <c r="P67" s="16">
        <v>1</v>
      </c>
      <c r="Q67" s="16" t="s">
        <v>10</v>
      </c>
      <c r="R67" s="16">
        <v>2.5869619255999999E-2</v>
      </c>
      <c r="S67" s="16" t="s">
        <v>9</v>
      </c>
      <c r="T67" s="16">
        <v>0.37756213249300002</v>
      </c>
      <c r="U67" s="15" t="s">
        <v>8</v>
      </c>
      <c r="V67" s="16">
        <v>12962</v>
      </c>
      <c r="W67" s="16" t="s">
        <v>7</v>
      </c>
      <c r="X67" s="16">
        <v>314656</v>
      </c>
      <c r="Y67" s="16" t="s">
        <v>6</v>
      </c>
      <c r="Z67" s="16">
        <v>37006</v>
      </c>
      <c r="AA67" s="16" t="s">
        <v>5</v>
      </c>
      <c r="AB67" s="27">
        <v>0.11760780026442</v>
      </c>
    </row>
    <row r="68" spans="1:28">
      <c r="A68" s="26" t="s">
        <v>20</v>
      </c>
      <c r="B68" s="16" t="s">
        <v>19</v>
      </c>
      <c r="C68" s="16" t="s">
        <v>52</v>
      </c>
      <c r="D68" s="16" t="s">
        <v>117</v>
      </c>
      <c r="E68" s="16" t="s">
        <v>17</v>
      </c>
      <c r="F68" s="16" t="s">
        <v>16</v>
      </c>
      <c r="G68" s="19" t="s">
        <v>22</v>
      </c>
      <c r="H68" s="16" t="s">
        <v>14</v>
      </c>
      <c r="I68" s="15">
        <v>0.56457849961329998</v>
      </c>
      <c r="J68" s="16" t="s">
        <v>13</v>
      </c>
      <c r="K68" s="15">
        <v>0.54702012383901</v>
      </c>
      <c r="L68" s="16" t="s">
        <v>12</v>
      </c>
      <c r="M68" s="19">
        <v>0.55580270793037001</v>
      </c>
      <c r="N68" s="16" t="s">
        <v>11</v>
      </c>
      <c r="O68" s="18">
        <v>0.67710541601999996</v>
      </c>
      <c r="P68" s="16">
        <v>1</v>
      </c>
      <c r="Q68" s="16" t="s">
        <v>10</v>
      </c>
      <c r="R68" s="16">
        <v>-6.7860268291999995E-2</v>
      </c>
      <c r="S68" s="16" t="s">
        <v>9</v>
      </c>
      <c r="T68" s="16">
        <v>0.375311581123</v>
      </c>
      <c r="U68" s="15" t="s">
        <v>8</v>
      </c>
      <c r="V68" s="16">
        <v>12684</v>
      </c>
      <c r="W68" s="16" t="s">
        <v>7</v>
      </c>
      <c r="X68" s="16">
        <v>314638</v>
      </c>
      <c r="Y68" s="16" t="s">
        <v>6</v>
      </c>
      <c r="Z68" s="16">
        <v>40070</v>
      </c>
      <c r="AA68" s="16" t="s">
        <v>5</v>
      </c>
      <c r="AB68" s="27">
        <v>0.12735270374207999</v>
      </c>
    </row>
    <row r="69" spans="1:28">
      <c r="A69" s="26" t="s">
        <v>20</v>
      </c>
      <c r="B69" s="16" t="s">
        <v>19</v>
      </c>
      <c r="C69" s="16" t="s">
        <v>51</v>
      </c>
      <c r="D69" s="16" t="s">
        <v>117</v>
      </c>
      <c r="E69" s="16" t="s">
        <v>17</v>
      </c>
      <c r="F69" s="16" t="s">
        <v>16</v>
      </c>
      <c r="G69" s="19" t="s">
        <v>15</v>
      </c>
      <c r="H69" s="16" t="s">
        <v>14</v>
      </c>
      <c r="I69" s="15">
        <v>0.55578668683812005</v>
      </c>
      <c r="J69" s="16" t="s">
        <v>13</v>
      </c>
      <c r="K69" s="15">
        <v>0.54208144796379998</v>
      </c>
      <c r="L69" s="16" t="s">
        <v>12</v>
      </c>
      <c r="M69" s="19">
        <v>0.54878387126606998</v>
      </c>
      <c r="N69" s="16" t="s">
        <v>11</v>
      </c>
      <c r="O69" s="18">
        <v>0.921359540762</v>
      </c>
      <c r="P69" s="16">
        <v>1</v>
      </c>
      <c r="Q69" s="16" t="s">
        <v>10</v>
      </c>
      <c r="R69" s="16">
        <v>5.4411126873000003E-2</v>
      </c>
      <c r="S69" s="16" t="s">
        <v>9</v>
      </c>
      <c r="T69" s="16">
        <v>0.37247365510500002</v>
      </c>
      <c r="U69" s="15" t="s">
        <v>8</v>
      </c>
      <c r="V69" s="16">
        <v>18442</v>
      </c>
      <c r="W69" s="16" t="s">
        <v>7</v>
      </c>
      <c r="X69" s="16">
        <v>314652</v>
      </c>
      <c r="Y69" s="16" t="s">
        <v>6</v>
      </c>
      <c r="Z69" s="16">
        <v>15216</v>
      </c>
      <c r="AA69" s="16" t="s">
        <v>5</v>
      </c>
      <c r="AB69" s="27">
        <v>4.835818618664E-2</v>
      </c>
    </row>
    <row r="70" spans="1:28">
      <c r="A70" s="26" t="s">
        <v>20</v>
      </c>
      <c r="B70" s="16" t="s">
        <v>19</v>
      </c>
      <c r="C70" s="16" t="s">
        <v>50</v>
      </c>
      <c r="D70" s="16" t="s">
        <v>117</v>
      </c>
      <c r="E70" s="16" t="s">
        <v>17</v>
      </c>
      <c r="F70" s="16" t="s">
        <v>16</v>
      </c>
      <c r="G70" s="19" t="s">
        <v>22</v>
      </c>
      <c r="H70" s="16" t="s">
        <v>14</v>
      </c>
      <c r="I70" s="15">
        <v>0.55673440028772003</v>
      </c>
      <c r="J70" s="16" t="s">
        <v>13</v>
      </c>
      <c r="K70" s="15">
        <v>0.56071245076211995</v>
      </c>
      <c r="L70" s="16" t="s">
        <v>12</v>
      </c>
      <c r="M70" s="19">
        <v>0.55877192982456003</v>
      </c>
      <c r="N70" s="16" t="s">
        <v>11</v>
      </c>
      <c r="O70" s="18">
        <v>0.75749167939499995</v>
      </c>
      <c r="P70" s="16">
        <v>1</v>
      </c>
      <c r="Q70" s="16" t="s">
        <v>10</v>
      </c>
      <c r="R70" s="16">
        <v>-1.7962982653999999E-2</v>
      </c>
      <c r="S70" s="16" t="s">
        <v>9</v>
      </c>
      <c r="T70" s="16">
        <v>0.37726778409099998</v>
      </c>
      <c r="U70" s="15" t="s">
        <v>8</v>
      </c>
      <c r="V70" s="16">
        <v>16772</v>
      </c>
      <c r="W70" s="16" t="s">
        <v>7</v>
      </c>
      <c r="X70" s="16">
        <v>314752</v>
      </c>
      <c r="Y70" s="16" t="s">
        <v>6</v>
      </c>
      <c r="Z70" s="16">
        <v>20710</v>
      </c>
      <c r="AA70" s="16" t="s">
        <v>5</v>
      </c>
      <c r="AB70" s="27">
        <v>6.5797834485559994E-2</v>
      </c>
    </row>
    <row r="71" spans="1:28">
      <c r="A71" s="26" t="s">
        <v>20</v>
      </c>
      <c r="B71" s="16" t="s">
        <v>19</v>
      </c>
      <c r="C71" s="16" t="s">
        <v>49</v>
      </c>
      <c r="D71" s="16" t="s">
        <v>117</v>
      </c>
      <c r="E71" s="16" t="s">
        <v>17</v>
      </c>
      <c r="F71" s="16" t="s">
        <v>16</v>
      </c>
      <c r="G71" s="19" t="s">
        <v>15</v>
      </c>
      <c r="H71" s="16" t="s">
        <v>14</v>
      </c>
      <c r="I71" s="15">
        <v>0.56403991040520995</v>
      </c>
      <c r="J71" s="16" t="s">
        <v>13</v>
      </c>
      <c r="K71" s="15">
        <v>0.57136989114808001</v>
      </c>
      <c r="L71" s="16" t="s">
        <v>12</v>
      </c>
      <c r="M71" s="19">
        <v>0.56768916155419002</v>
      </c>
      <c r="N71" s="16" t="s">
        <v>11</v>
      </c>
      <c r="O71" s="18">
        <v>0.87455893787799999</v>
      </c>
      <c r="P71" s="16">
        <v>1</v>
      </c>
      <c r="Q71" s="16" t="s">
        <v>10</v>
      </c>
      <c r="R71" s="16">
        <v>6.4166791727999994E-2</v>
      </c>
      <c r="S71" s="16" t="s">
        <v>9</v>
      </c>
      <c r="T71" s="16">
        <v>0.37932717429399998</v>
      </c>
      <c r="U71" s="15" t="s">
        <v>8</v>
      </c>
      <c r="V71" s="16">
        <v>18292</v>
      </c>
      <c r="W71" s="16" t="s">
        <v>7</v>
      </c>
      <c r="X71" s="16">
        <v>314666</v>
      </c>
      <c r="Y71" s="16" t="s">
        <v>6</v>
      </c>
      <c r="Z71" s="16">
        <v>13664</v>
      </c>
      <c r="AA71" s="16" t="s">
        <v>5</v>
      </c>
      <c r="AB71" s="27">
        <v>4.3423820813179997E-2</v>
      </c>
    </row>
    <row r="72" spans="1:28">
      <c r="A72" s="26" t="s">
        <v>20</v>
      </c>
      <c r="B72" s="16" t="s">
        <v>19</v>
      </c>
      <c r="C72" s="16" t="s">
        <v>48</v>
      </c>
      <c r="D72" s="16" t="s">
        <v>117</v>
      </c>
      <c r="E72" s="16" t="s">
        <v>17</v>
      </c>
      <c r="F72" s="16" t="s">
        <v>16</v>
      </c>
      <c r="G72" s="19" t="s">
        <v>15</v>
      </c>
      <c r="H72" s="16" t="s">
        <v>14</v>
      </c>
      <c r="I72" s="15">
        <v>0.56543682561782005</v>
      </c>
      <c r="J72" s="16" t="s">
        <v>13</v>
      </c>
      <c r="K72" s="15">
        <v>0.56189821182944</v>
      </c>
      <c r="L72" s="16" t="s">
        <v>12</v>
      </c>
      <c r="M72" s="19">
        <v>0.56365680678082997</v>
      </c>
      <c r="N72" s="16" t="s">
        <v>11</v>
      </c>
      <c r="O72" s="18">
        <v>0.94922885236300003</v>
      </c>
      <c r="P72" s="16">
        <v>1</v>
      </c>
      <c r="Q72" s="16" t="s">
        <v>10</v>
      </c>
      <c r="R72" s="16">
        <v>9.8696110608000001E-2</v>
      </c>
      <c r="S72" s="16" t="s">
        <v>9</v>
      </c>
      <c r="T72" s="16">
        <v>0.37801914436</v>
      </c>
      <c r="U72" s="15" t="s">
        <v>8</v>
      </c>
      <c r="V72" s="16">
        <v>19182</v>
      </c>
      <c r="W72" s="16" t="s">
        <v>7</v>
      </c>
      <c r="X72" s="16">
        <v>314634</v>
      </c>
      <c r="Y72" s="16" t="s">
        <v>6</v>
      </c>
      <c r="Z72" s="16">
        <v>11018</v>
      </c>
      <c r="AA72" s="16" t="s">
        <v>5</v>
      </c>
      <c r="AB72" s="27">
        <v>3.5018465900059997E-2</v>
      </c>
    </row>
    <row r="73" spans="1:28">
      <c r="A73" s="26" t="s">
        <v>20</v>
      </c>
      <c r="B73" s="16" t="s">
        <v>19</v>
      </c>
      <c r="C73" s="16" t="s">
        <v>47</v>
      </c>
      <c r="D73" s="16" t="s">
        <v>117</v>
      </c>
      <c r="E73" s="16" t="s">
        <v>17</v>
      </c>
      <c r="F73" s="16" t="s">
        <v>16</v>
      </c>
      <c r="G73" s="19" t="s">
        <v>15</v>
      </c>
      <c r="H73" s="16" t="s">
        <v>14</v>
      </c>
      <c r="I73" s="15">
        <v>0.54498601089678</v>
      </c>
      <c r="J73" s="16" t="s">
        <v>13</v>
      </c>
      <c r="K73" s="15">
        <v>0.54624236397215997</v>
      </c>
      <c r="L73" s="16" t="s">
        <v>12</v>
      </c>
      <c r="M73" s="19">
        <v>0.54562545191612</v>
      </c>
      <c r="N73" s="16" t="s">
        <v>11</v>
      </c>
      <c r="O73" s="18">
        <v>0.84293715381000001</v>
      </c>
      <c r="P73" s="16">
        <v>1</v>
      </c>
      <c r="Q73" s="16" t="s">
        <v>10</v>
      </c>
      <c r="R73" s="16">
        <v>5.5534174010000003E-3</v>
      </c>
      <c r="S73" s="16" t="s">
        <v>9</v>
      </c>
      <c r="T73" s="16">
        <v>0.37095928401400002</v>
      </c>
      <c r="U73" s="15" t="s">
        <v>8</v>
      </c>
      <c r="V73" s="16">
        <v>17623</v>
      </c>
      <c r="W73" s="16" t="s">
        <v>7</v>
      </c>
      <c r="X73" s="16">
        <v>314596</v>
      </c>
      <c r="Y73" s="16" t="s">
        <v>6</v>
      </c>
      <c r="Z73" s="16">
        <v>17530</v>
      </c>
      <c r="AA73" s="16" t="s">
        <v>5</v>
      </c>
      <c r="AB73" s="27">
        <v>5.5722259660010001E-2</v>
      </c>
    </row>
    <row r="74" spans="1:28">
      <c r="A74" s="26" t="s">
        <v>20</v>
      </c>
      <c r="B74" s="16" t="s">
        <v>19</v>
      </c>
      <c r="C74" s="16" t="s">
        <v>46</v>
      </c>
      <c r="D74" s="16" t="s">
        <v>117</v>
      </c>
      <c r="E74" s="16" t="s">
        <v>17</v>
      </c>
      <c r="F74" s="16" t="s">
        <v>16</v>
      </c>
      <c r="G74" s="19" t="s">
        <v>15</v>
      </c>
      <c r="H74" s="16" t="s">
        <v>14</v>
      </c>
      <c r="I74" s="15">
        <v>0.55693371289142002</v>
      </c>
      <c r="J74" s="16" t="s">
        <v>13</v>
      </c>
      <c r="K74" s="15">
        <v>0.54191106906339004</v>
      </c>
      <c r="L74" s="16" t="s">
        <v>12</v>
      </c>
      <c r="M74" s="19">
        <v>0.54915221013426996</v>
      </c>
      <c r="N74" s="16" t="s">
        <v>11</v>
      </c>
      <c r="O74" s="18">
        <v>0.931468138158</v>
      </c>
      <c r="P74" s="16">
        <v>1</v>
      </c>
      <c r="Q74" s="16" t="s">
        <v>10</v>
      </c>
      <c r="R74" s="16">
        <v>6.0669996873000002E-2</v>
      </c>
      <c r="S74" s="16" t="s">
        <v>9</v>
      </c>
      <c r="T74" s="16">
        <v>0.37315962572599998</v>
      </c>
      <c r="U74" s="15" t="s">
        <v>8</v>
      </c>
      <c r="V74" s="16">
        <v>15022</v>
      </c>
      <c r="W74" s="16" t="s">
        <v>7</v>
      </c>
      <c r="X74" s="16">
        <v>266152</v>
      </c>
      <c r="Y74" s="16" t="s">
        <v>6</v>
      </c>
      <c r="Z74" s="16">
        <v>15960</v>
      </c>
      <c r="AA74" s="16" t="s">
        <v>5</v>
      </c>
      <c r="AB74" s="27">
        <v>5.9965733866359998E-2</v>
      </c>
    </row>
    <row r="75" spans="1:28">
      <c r="A75" s="26" t="s">
        <v>20</v>
      </c>
      <c r="B75" s="16" t="s">
        <v>19</v>
      </c>
      <c r="C75" s="16" t="s">
        <v>45</v>
      </c>
      <c r="D75" s="16" t="s">
        <v>117</v>
      </c>
      <c r="E75" s="16" t="s">
        <v>17</v>
      </c>
      <c r="F75" s="16" t="s">
        <v>16</v>
      </c>
      <c r="G75" s="19" t="s">
        <v>22</v>
      </c>
      <c r="H75" s="16" t="s">
        <v>14</v>
      </c>
      <c r="I75" s="15">
        <v>0.55430359937401996</v>
      </c>
      <c r="J75" s="16" t="s">
        <v>13</v>
      </c>
      <c r="K75" s="15">
        <v>0.53334319089161997</v>
      </c>
      <c r="L75" s="16" t="s">
        <v>12</v>
      </c>
      <c r="M75" s="19">
        <v>0.54352619174332995</v>
      </c>
      <c r="N75" s="16" t="s">
        <v>11</v>
      </c>
      <c r="O75" s="18">
        <v>0.81091741428499997</v>
      </c>
      <c r="P75" s="16">
        <v>1</v>
      </c>
      <c r="Q75" s="16" t="s">
        <v>10</v>
      </c>
      <c r="R75" s="16">
        <v>-1.5718954252000001E-2</v>
      </c>
      <c r="S75" s="16" t="s">
        <v>9</v>
      </c>
      <c r="T75" s="16">
        <v>0.36953428239300001</v>
      </c>
      <c r="U75" s="15" t="s">
        <v>8</v>
      </c>
      <c r="V75" s="16">
        <v>14396</v>
      </c>
      <c r="W75" s="16" t="s">
        <v>7</v>
      </c>
      <c r="X75" s="16">
        <v>266158</v>
      </c>
      <c r="Y75" s="16" t="s">
        <v>6</v>
      </c>
      <c r="Z75" s="16">
        <v>19966</v>
      </c>
      <c r="AA75" s="16" t="s">
        <v>5</v>
      </c>
      <c r="AB75" s="27">
        <v>7.5015592242200002E-2</v>
      </c>
    </row>
    <row r="76" spans="1:28">
      <c r="A76" s="26" t="s">
        <v>20</v>
      </c>
      <c r="B76" s="16" t="s">
        <v>19</v>
      </c>
      <c r="C76" s="16" t="s">
        <v>44</v>
      </c>
      <c r="D76" s="16" t="s">
        <v>117</v>
      </c>
      <c r="E76" s="16" t="s">
        <v>17</v>
      </c>
      <c r="F76" s="16" t="s">
        <v>16</v>
      </c>
      <c r="G76" s="19" t="s">
        <v>22</v>
      </c>
      <c r="H76" s="16" t="s">
        <v>14</v>
      </c>
      <c r="I76" s="15">
        <v>0.54426388552024996</v>
      </c>
      <c r="J76" s="16" t="s">
        <v>13</v>
      </c>
      <c r="K76" s="15">
        <v>0.53890351927220004</v>
      </c>
      <c r="L76" s="16" t="s">
        <v>12</v>
      </c>
      <c r="M76" s="19">
        <v>0.54156626506023997</v>
      </c>
      <c r="N76" s="16" t="s">
        <v>11</v>
      </c>
      <c r="O76" s="18">
        <v>0.78749536522100005</v>
      </c>
      <c r="P76" s="16">
        <v>1</v>
      </c>
      <c r="Q76" s="16" t="s">
        <v>10</v>
      </c>
      <c r="R76" s="16">
        <v>-3.1952811244999997E-2</v>
      </c>
      <c r="S76" s="16" t="s">
        <v>9</v>
      </c>
      <c r="T76" s="16">
        <v>0.369351996322</v>
      </c>
      <c r="U76" s="15" t="s">
        <v>8</v>
      </c>
      <c r="V76" s="16">
        <v>15015</v>
      </c>
      <c r="W76" s="16" t="s">
        <v>7</v>
      </c>
      <c r="X76" s="16">
        <v>314540</v>
      </c>
      <c r="Y76" s="16" t="s">
        <v>6</v>
      </c>
      <c r="Z76" s="16">
        <v>26556</v>
      </c>
      <c r="AA76" s="16" t="s">
        <v>5</v>
      </c>
      <c r="AB76" s="27">
        <v>8.4428053665669994E-2</v>
      </c>
    </row>
    <row r="77" spans="1:28">
      <c r="A77" s="26" t="s">
        <v>20</v>
      </c>
      <c r="B77" s="16" t="s">
        <v>19</v>
      </c>
      <c r="C77" s="16" t="s">
        <v>43</v>
      </c>
      <c r="D77" s="16" t="s">
        <v>117</v>
      </c>
      <c r="E77" s="16" t="s">
        <v>17</v>
      </c>
      <c r="F77" s="16" t="s">
        <v>16</v>
      </c>
      <c r="G77" s="19" t="s">
        <v>22</v>
      </c>
      <c r="H77" s="16" t="s">
        <v>14</v>
      </c>
      <c r="I77" s="15">
        <v>0.55807458518152997</v>
      </c>
      <c r="J77" s="16" t="s">
        <v>13</v>
      </c>
      <c r="K77" s="15">
        <v>0.54443712969058999</v>
      </c>
      <c r="L77" s="16" t="s">
        <v>12</v>
      </c>
      <c r="M77" s="19">
        <v>0.55126202417167003</v>
      </c>
      <c r="N77" s="16" t="s">
        <v>11</v>
      </c>
      <c r="O77" s="18">
        <v>0.764225084</v>
      </c>
      <c r="P77" s="16">
        <v>1</v>
      </c>
      <c r="Q77" s="16" t="s">
        <v>10</v>
      </c>
      <c r="R77" s="16">
        <v>-2.7449709098999998E-2</v>
      </c>
      <c r="S77" s="16" t="s">
        <v>9</v>
      </c>
      <c r="T77" s="16">
        <v>0.372126515755</v>
      </c>
      <c r="U77" s="15" t="s">
        <v>8</v>
      </c>
      <c r="V77" s="16">
        <v>16838</v>
      </c>
      <c r="W77" s="16" t="s">
        <v>7</v>
      </c>
      <c r="X77" s="16">
        <v>316084</v>
      </c>
      <c r="Y77" s="16" t="s">
        <v>6</v>
      </c>
      <c r="Z77" s="16">
        <v>20888</v>
      </c>
      <c r="AA77" s="16" t="s">
        <v>5</v>
      </c>
      <c r="AB77" s="27">
        <v>6.6083699269810003E-2</v>
      </c>
    </row>
    <row r="78" spans="1:28">
      <c r="A78" s="26" t="s">
        <v>20</v>
      </c>
      <c r="B78" s="16" t="s">
        <v>19</v>
      </c>
      <c r="C78" s="16" t="s">
        <v>42</v>
      </c>
      <c r="D78" s="16" t="s">
        <v>117</v>
      </c>
      <c r="E78" s="16" t="s">
        <v>17</v>
      </c>
      <c r="F78" s="16" t="s">
        <v>16</v>
      </c>
      <c r="G78" s="19" t="s">
        <v>15</v>
      </c>
      <c r="H78" s="16" t="s">
        <v>14</v>
      </c>
      <c r="I78" s="15">
        <v>0.56365840983891002</v>
      </c>
      <c r="J78" s="16" t="s">
        <v>13</v>
      </c>
      <c r="K78" s="15">
        <v>0.54502057613168997</v>
      </c>
      <c r="L78" s="16" t="s">
        <v>12</v>
      </c>
      <c r="M78" s="19">
        <v>0.55410195813638996</v>
      </c>
      <c r="N78" s="16" t="s">
        <v>11</v>
      </c>
      <c r="O78" s="18">
        <v>0.89804536670000001</v>
      </c>
      <c r="P78" s="16">
        <v>1</v>
      </c>
      <c r="Q78" s="16" t="s">
        <v>10</v>
      </c>
      <c r="R78" s="16">
        <v>5.171065432E-2</v>
      </c>
      <c r="S78" s="16" t="s">
        <v>9</v>
      </c>
      <c r="T78" s="16">
        <v>0.37432112062700001</v>
      </c>
      <c r="U78" s="15" t="s">
        <v>8</v>
      </c>
      <c r="V78" s="16">
        <v>17998</v>
      </c>
      <c r="W78" s="16" t="s">
        <v>7</v>
      </c>
      <c r="X78" s="16">
        <v>316086</v>
      </c>
      <c r="Y78" s="16" t="s">
        <v>6</v>
      </c>
      <c r="Z78" s="16">
        <v>23930</v>
      </c>
      <c r="AA78" s="16" t="s">
        <v>5</v>
      </c>
      <c r="AB78" s="27">
        <v>7.5707244231000004E-2</v>
      </c>
    </row>
    <row r="79" spans="1:28">
      <c r="A79" s="32" t="s">
        <v>20</v>
      </c>
      <c r="B79" s="16" t="s">
        <v>19</v>
      </c>
      <c r="C79" s="16" t="s">
        <v>41</v>
      </c>
      <c r="D79" s="16" t="s">
        <v>117</v>
      </c>
      <c r="E79" s="15" t="s">
        <v>17</v>
      </c>
      <c r="F79" s="16" t="s">
        <v>16</v>
      </c>
      <c r="G79" s="19" t="s">
        <v>15</v>
      </c>
      <c r="H79" s="16" t="s">
        <v>14</v>
      </c>
      <c r="I79" s="15">
        <v>0.55701018238782996</v>
      </c>
      <c r="J79" s="16" t="s">
        <v>13</v>
      </c>
      <c r="K79" s="15">
        <v>0.53348455389933003</v>
      </c>
      <c r="L79" s="16" t="s">
        <v>12</v>
      </c>
      <c r="M79" s="19">
        <v>0.54503984611156997</v>
      </c>
      <c r="N79" s="16" t="s">
        <v>11</v>
      </c>
      <c r="O79" s="18">
        <v>0.883231343891</v>
      </c>
      <c r="P79" s="16">
        <v>1</v>
      </c>
      <c r="Q79" s="16" t="s">
        <v>10</v>
      </c>
      <c r="R79" s="16">
        <v>2.6436121866999999E-2</v>
      </c>
      <c r="S79" s="15" t="s">
        <v>9</v>
      </c>
      <c r="T79" s="16">
        <v>0.37106937887699998</v>
      </c>
      <c r="U79" s="16" t="s">
        <v>8</v>
      </c>
      <c r="V79" s="16">
        <v>8414</v>
      </c>
      <c r="W79" s="16" t="s">
        <v>7</v>
      </c>
      <c r="X79" s="16">
        <v>308662</v>
      </c>
      <c r="Y79" s="16" t="s">
        <v>6</v>
      </c>
      <c r="Z79" s="17">
        <v>108000</v>
      </c>
      <c r="AA79" s="16" t="s">
        <v>5</v>
      </c>
      <c r="AB79" s="27">
        <v>0.34989729866326003</v>
      </c>
    </row>
    <row r="80" spans="1:28">
      <c r="A80" s="32" t="s">
        <v>20</v>
      </c>
      <c r="B80" s="16" t="s">
        <v>19</v>
      </c>
      <c r="C80" s="16" t="s">
        <v>40</v>
      </c>
      <c r="D80" s="16" t="s">
        <v>117</v>
      </c>
      <c r="E80" s="15" t="s">
        <v>17</v>
      </c>
      <c r="F80" s="16" t="s">
        <v>16</v>
      </c>
      <c r="G80" s="19" t="s">
        <v>22</v>
      </c>
      <c r="H80" s="16" t="s">
        <v>14</v>
      </c>
      <c r="I80" s="15">
        <v>0.53608159067534999</v>
      </c>
      <c r="J80" s="16" t="s">
        <v>13</v>
      </c>
      <c r="K80" s="15">
        <v>0.50756330154553997</v>
      </c>
      <c r="L80" s="16" t="s">
        <v>12</v>
      </c>
      <c r="M80" s="19">
        <v>0.52152567975830999</v>
      </c>
      <c r="N80" s="16" t="s">
        <v>11</v>
      </c>
      <c r="O80" s="18">
        <v>0.91611952788499995</v>
      </c>
      <c r="P80" s="16">
        <v>1</v>
      </c>
      <c r="Q80" s="16" t="s">
        <v>10</v>
      </c>
      <c r="R80" s="16">
        <v>-6.9446072199999998E-4</v>
      </c>
      <c r="S80" s="15" t="s">
        <v>9</v>
      </c>
      <c r="T80" s="16">
        <v>0.36116899884499998</v>
      </c>
      <c r="U80" s="16" t="s">
        <v>8</v>
      </c>
      <c r="V80" s="16">
        <v>13759</v>
      </c>
      <c r="W80" s="16" t="s">
        <v>7</v>
      </c>
      <c r="X80" s="16">
        <v>312054</v>
      </c>
      <c r="Y80" s="16" t="s">
        <v>6</v>
      </c>
      <c r="Z80" s="17">
        <v>50156</v>
      </c>
      <c r="AA80" s="16" t="s">
        <v>5</v>
      </c>
      <c r="AB80" s="27">
        <v>0.16072859184627999</v>
      </c>
    </row>
    <row r="81" spans="1:28" ht="33.35" thickBot="1">
      <c r="A81" s="28"/>
      <c r="B81" s="29"/>
      <c r="C81" s="29"/>
      <c r="D81" s="29"/>
      <c r="E81" s="29"/>
      <c r="F81" s="29"/>
      <c r="G81" s="30"/>
      <c r="H81" s="10" t="s">
        <v>3</v>
      </c>
      <c r="I81" s="9">
        <f>AVERAGE(I63:I80)</f>
        <v>0.55728643436518599</v>
      </c>
      <c r="J81" s="10" t="s">
        <v>3</v>
      </c>
      <c r="K81" s="9">
        <f>AVERAGE(K63:K80)</f>
        <v>0.5458056797671339</v>
      </c>
      <c r="L81" s="14" t="s">
        <v>3</v>
      </c>
      <c r="M81" s="9">
        <f>AVERAGE(M63:M80)</f>
        <v>0.55143630744575334</v>
      </c>
      <c r="N81" s="10" t="s">
        <v>3</v>
      </c>
      <c r="O81" s="9">
        <f>AVERAGE(O63:O80)</f>
        <v>0.85636042812011093</v>
      </c>
      <c r="P81" s="11">
        <v>1</v>
      </c>
      <c r="Q81" s="10" t="s">
        <v>3</v>
      </c>
      <c r="R81" s="13">
        <f>AVERAGE(R63:R80)</f>
        <v>2.3686276086055554E-2</v>
      </c>
      <c r="S81" s="10" t="s">
        <v>3</v>
      </c>
      <c r="T81" s="9">
        <f>AVERAGE(T63:T80)</f>
        <v>0.3734930924924445</v>
      </c>
      <c r="U81" s="12" t="s">
        <v>4</v>
      </c>
      <c r="V81" s="11">
        <f>SUM(V63:V80)</f>
        <v>285742</v>
      </c>
      <c r="W81" s="12" t="s">
        <v>4</v>
      </c>
      <c r="X81" s="11">
        <f>SUM(X63:X80)</f>
        <v>5562632</v>
      </c>
      <c r="Y81" s="12" t="s">
        <v>4</v>
      </c>
      <c r="Z81" s="11">
        <f>SUM(Z63:Z80)</f>
        <v>499896</v>
      </c>
      <c r="AA81" s="10" t="s">
        <v>3</v>
      </c>
      <c r="AB81" s="35">
        <f>AVERAGE(AB63:AB80)</f>
        <v>8.9810713596364444E-2</v>
      </c>
    </row>
    <row r="82" spans="1:28" ht="18.7">
      <c r="A82" s="51" t="s">
        <v>39</v>
      </c>
      <c r="B82" s="52"/>
      <c r="C82" s="52"/>
      <c r="D82" s="52"/>
      <c r="E82" s="52"/>
      <c r="F82" s="52"/>
      <c r="G82" s="52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3"/>
    </row>
    <row r="83" spans="1:28">
      <c r="A83" s="26" t="s">
        <v>20</v>
      </c>
      <c r="B83" s="16" t="s">
        <v>19</v>
      </c>
      <c r="C83" s="16" t="s">
        <v>38</v>
      </c>
      <c r="D83" s="16" t="s">
        <v>117</v>
      </c>
      <c r="E83" s="16" t="s">
        <v>17</v>
      </c>
      <c r="F83" s="16" t="s">
        <v>16</v>
      </c>
      <c r="G83" s="19" t="s">
        <v>15</v>
      </c>
      <c r="H83" s="16" t="s">
        <v>14</v>
      </c>
      <c r="I83" s="15">
        <v>0.57572162910240998</v>
      </c>
      <c r="J83" s="16" t="s">
        <v>13</v>
      </c>
      <c r="K83" s="15">
        <v>0.53558460421206</v>
      </c>
      <c r="L83" s="16" t="s">
        <v>12</v>
      </c>
      <c r="M83" s="19">
        <v>0.55479840999431995</v>
      </c>
      <c r="N83" s="16" t="s">
        <v>11</v>
      </c>
      <c r="O83" s="18">
        <v>0.95790491962799995</v>
      </c>
      <c r="P83" s="16">
        <v>1</v>
      </c>
      <c r="Q83" s="16" t="s">
        <v>10</v>
      </c>
      <c r="R83" s="16">
        <v>8.6242536329999994E-2</v>
      </c>
      <c r="S83" s="16" t="s">
        <v>9</v>
      </c>
      <c r="T83" s="16">
        <v>0.37518892604199999</v>
      </c>
      <c r="U83" s="15" t="s">
        <v>8</v>
      </c>
      <c r="V83" s="16">
        <v>9225</v>
      </c>
      <c r="W83" s="16" t="s">
        <v>7</v>
      </c>
      <c r="X83" s="16">
        <v>158690</v>
      </c>
      <c r="Y83" s="16" t="s">
        <v>6</v>
      </c>
      <c r="Z83" s="16">
        <v>6658</v>
      </c>
      <c r="AA83" s="16" t="s">
        <v>5</v>
      </c>
      <c r="AB83" s="27">
        <v>4.1956014871759997E-2</v>
      </c>
    </row>
    <row r="84" spans="1:28">
      <c r="A84" s="26" t="s">
        <v>20</v>
      </c>
      <c r="B84" s="16" t="s">
        <v>19</v>
      </c>
      <c r="C84" s="16" t="s">
        <v>37</v>
      </c>
      <c r="D84" s="16" t="s">
        <v>117</v>
      </c>
      <c r="E84" s="16" t="s">
        <v>17</v>
      </c>
      <c r="F84" s="16" t="s">
        <v>16</v>
      </c>
      <c r="G84" s="19" t="s">
        <v>15</v>
      </c>
      <c r="H84" s="16" t="s">
        <v>14</v>
      </c>
      <c r="I84" s="15">
        <v>0.58200495926319995</v>
      </c>
      <c r="J84" s="16" t="s">
        <v>13</v>
      </c>
      <c r="K84" s="15">
        <v>0.53800592300099004</v>
      </c>
      <c r="L84" s="16" t="s">
        <v>12</v>
      </c>
      <c r="M84" s="19">
        <v>0.55919481405663995</v>
      </c>
      <c r="N84" s="16" t="s">
        <v>11</v>
      </c>
      <c r="O84" s="18">
        <v>0.83748267717900005</v>
      </c>
      <c r="P84" s="16">
        <v>1</v>
      </c>
      <c r="Q84" s="16" t="s">
        <v>10</v>
      </c>
      <c r="R84" s="16">
        <v>2.7510783997999999E-2</v>
      </c>
      <c r="S84" s="16" t="s">
        <v>9</v>
      </c>
      <c r="T84" s="16">
        <v>0.37749616240099998</v>
      </c>
      <c r="U84" s="15" t="s">
        <v>8</v>
      </c>
      <c r="V84" s="16">
        <v>8936</v>
      </c>
      <c r="W84" s="16" t="s">
        <v>7</v>
      </c>
      <c r="X84" s="16">
        <v>158554</v>
      </c>
      <c r="Y84" s="16" t="s">
        <v>6</v>
      </c>
      <c r="Z84" s="16">
        <v>8510</v>
      </c>
      <c r="AA84" s="16" t="s">
        <v>5</v>
      </c>
      <c r="AB84" s="27">
        <v>5.3672565813539998E-2</v>
      </c>
    </row>
    <row r="85" spans="1:28">
      <c r="A85" s="26" t="s">
        <v>20</v>
      </c>
      <c r="B85" s="16" t="s">
        <v>19</v>
      </c>
      <c r="C85" s="16" t="s">
        <v>36</v>
      </c>
      <c r="D85" s="16" t="s">
        <v>117</v>
      </c>
      <c r="E85" s="16" t="s">
        <v>17</v>
      </c>
      <c r="F85" s="16" t="s">
        <v>16</v>
      </c>
      <c r="G85" s="19" t="s">
        <v>15</v>
      </c>
      <c r="H85" s="16" t="s">
        <v>14</v>
      </c>
      <c r="I85" s="15">
        <v>0.56818181818182001</v>
      </c>
      <c r="J85" s="16" t="s">
        <v>13</v>
      </c>
      <c r="K85" s="15">
        <v>0.55597964376590003</v>
      </c>
      <c r="L85" s="16" t="s">
        <v>12</v>
      </c>
      <c r="M85" s="19">
        <v>0.56192959582790003</v>
      </c>
      <c r="N85" s="16" t="s">
        <v>11</v>
      </c>
      <c r="O85" s="18">
        <v>0.96687412479500001</v>
      </c>
      <c r="P85" s="16">
        <v>1</v>
      </c>
      <c r="Q85" s="16" t="s">
        <v>10</v>
      </c>
      <c r="R85" s="16">
        <v>0.10524478198999999</v>
      </c>
      <c r="S85" s="16" t="s">
        <v>9</v>
      </c>
      <c r="T85" s="16">
        <v>0.37871232542700001</v>
      </c>
      <c r="U85" s="15" t="s">
        <v>8</v>
      </c>
      <c r="V85" s="16">
        <v>9115</v>
      </c>
      <c r="W85" s="16" t="s">
        <v>7</v>
      </c>
      <c r="X85" s="16">
        <v>158570</v>
      </c>
      <c r="Y85" s="16" t="s">
        <v>6</v>
      </c>
      <c r="Z85" s="16">
        <v>7928</v>
      </c>
      <c r="AA85" s="16" t="s">
        <v>5</v>
      </c>
      <c r="AB85" s="27">
        <v>4.9996846818440001E-2</v>
      </c>
    </row>
    <row r="86" spans="1:28">
      <c r="A86" s="26" t="s">
        <v>20</v>
      </c>
      <c r="B86" s="16" t="s">
        <v>19</v>
      </c>
      <c r="C86" s="16" t="s">
        <v>35</v>
      </c>
      <c r="D86" s="16" t="s">
        <v>117</v>
      </c>
      <c r="E86" s="16" t="s">
        <v>17</v>
      </c>
      <c r="F86" s="16" t="s">
        <v>16</v>
      </c>
      <c r="G86" s="19" t="s">
        <v>15</v>
      </c>
      <c r="H86" s="16" t="s">
        <v>14</v>
      </c>
      <c r="I86" s="15">
        <v>0.55753715498937995</v>
      </c>
      <c r="J86" s="16" t="s">
        <v>13</v>
      </c>
      <c r="K86" s="15">
        <v>0.56227616394747004</v>
      </c>
      <c r="L86" s="16" t="s">
        <v>12</v>
      </c>
      <c r="M86" s="19">
        <v>0.55998356614625999</v>
      </c>
      <c r="N86" s="16" t="s">
        <v>11</v>
      </c>
      <c r="O86" s="18">
        <v>0.90201796739700002</v>
      </c>
      <c r="P86" s="16">
        <v>1</v>
      </c>
      <c r="Q86" s="16" t="s">
        <v>10</v>
      </c>
      <c r="R86" s="16">
        <v>6.5098804257000001E-2</v>
      </c>
      <c r="S86" s="16" t="s">
        <v>9</v>
      </c>
      <c r="T86" s="16">
        <v>0.37790017169099999</v>
      </c>
      <c r="U86" s="15" t="s">
        <v>8</v>
      </c>
      <c r="V86" s="16">
        <v>9110</v>
      </c>
      <c r="W86" s="16" t="s">
        <v>7</v>
      </c>
      <c r="X86" s="16">
        <v>157824</v>
      </c>
      <c r="Y86" s="16" t="s">
        <v>6</v>
      </c>
      <c r="Z86" s="16">
        <v>5684</v>
      </c>
      <c r="AA86" s="16" t="s">
        <v>5</v>
      </c>
      <c r="AB86" s="27">
        <v>3.6014801297650001E-2</v>
      </c>
    </row>
    <row r="87" spans="1:28">
      <c r="A87" s="26" t="s">
        <v>20</v>
      </c>
      <c r="B87" s="16" t="s">
        <v>19</v>
      </c>
      <c r="C87" s="16" t="s">
        <v>34</v>
      </c>
      <c r="D87" s="16" t="s">
        <v>117</v>
      </c>
      <c r="E87" s="16" t="s">
        <v>17</v>
      </c>
      <c r="F87" s="16" t="s">
        <v>16</v>
      </c>
      <c r="G87" s="19" t="s">
        <v>15</v>
      </c>
      <c r="H87" s="16" t="s">
        <v>14</v>
      </c>
      <c r="I87" s="15">
        <v>0.57142857142856995</v>
      </c>
      <c r="J87" s="16" t="s">
        <v>13</v>
      </c>
      <c r="K87" s="15">
        <v>0.54763406940062997</v>
      </c>
      <c r="L87" s="16" t="s">
        <v>12</v>
      </c>
      <c r="M87" s="19">
        <v>0.55925088795609001</v>
      </c>
      <c r="N87" s="16" t="s">
        <v>11</v>
      </c>
      <c r="O87" s="18">
        <v>0.87254090235699999</v>
      </c>
      <c r="P87" s="16">
        <v>1</v>
      </c>
      <c r="Q87" s="16" t="s">
        <v>10</v>
      </c>
      <c r="R87" s="16">
        <v>4.7220162376999997E-2</v>
      </c>
      <c r="S87" s="16" t="s">
        <v>9</v>
      </c>
      <c r="T87" s="16">
        <v>0.37705874881099999</v>
      </c>
      <c r="U87" s="15" t="s">
        <v>8</v>
      </c>
      <c r="V87" s="16">
        <v>7317</v>
      </c>
      <c r="W87" s="16" t="s">
        <v>7</v>
      </c>
      <c r="X87" s="16">
        <v>158590</v>
      </c>
      <c r="Y87" s="16" t="s">
        <v>6</v>
      </c>
      <c r="Z87" s="16">
        <v>14472</v>
      </c>
      <c r="AA87" s="16" t="s">
        <v>5</v>
      </c>
      <c r="AB87" s="27">
        <v>9.1254177438680001E-2</v>
      </c>
    </row>
    <row r="88" spans="1:28">
      <c r="A88" s="26" t="s">
        <v>20</v>
      </c>
      <c r="B88" s="16" t="s">
        <v>19</v>
      </c>
      <c r="C88" s="16" t="s">
        <v>33</v>
      </c>
      <c r="D88" s="16" t="s">
        <v>117</v>
      </c>
      <c r="E88" s="16" t="s">
        <v>17</v>
      </c>
      <c r="F88" s="16" t="s">
        <v>16</v>
      </c>
      <c r="G88" s="19" t="s">
        <v>22</v>
      </c>
      <c r="H88" s="16" t="s">
        <v>14</v>
      </c>
      <c r="I88" s="15">
        <v>0.55836776859504</v>
      </c>
      <c r="J88" s="16" t="s">
        <v>13</v>
      </c>
      <c r="K88" s="15">
        <v>0.54353172651254</v>
      </c>
      <c r="L88" s="16" t="s">
        <v>12</v>
      </c>
      <c r="M88" s="19">
        <v>0.55076845553036002</v>
      </c>
      <c r="N88" s="16" t="s">
        <v>11</v>
      </c>
      <c r="O88" s="18">
        <v>0.77641492278099999</v>
      </c>
      <c r="P88" s="16">
        <v>1</v>
      </c>
      <c r="Q88" s="16" t="s">
        <v>10</v>
      </c>
      <c r="R88" s="16">
        <v>-2.1606696599000001E-2</v>
      </c>
      <c r="S88" s="16" t="s">
        <v>9</v>
      </c>
      <c r="T88" s="16">
        <v>0.373851483559</v>
      </c>
      <c r="U88" s="15" t="s">
        <v>8</v>
      </c>
      <c r="V88" s="16">
        <v>7300</v>
      </c>
      <c r="W88" s="16" t="s">
        <v>7</v>
      </c>
      <c r="X88" s="16">
        <v>158574</v>
      </c>
      <c r="Y88" s="16" t="s">
        <v>6</v>
      </c>
      <c r="Z88" s="16">
        <v>15130</v>
      </c>
      <c r="AA88" s="16" t="s">
        <v>5</v>
      </c>
      <c r="AB88" s="27">
        <v>9.5412867178730001E-2</v>
      </c>
    </row>
    <row r="89" spans="1:28">
      <c r="A89" s="26" t="s">
        <v>20</v>
      </c>
      <c r="B89" s="16" t="s">
        <v>19</v>
      </c>
      <c r="C89" s="16" t="s">
        <v>32</v>
      </c>
      <c r="D89" s="16" t="s">
        <v>117</v>
      </c>
      <c r="E89" s="16" t="s">
        <v>17</v>
      </c>
      <c r="F89" s="16" t="s">
        <v>16</v>
      </c>
      <c r="G89" s="19" t="s">
        <v>15</v>
      </c>
      <c r="H89" s="16" t="s">
        <v>14</v>
      </c>
      <c r="I89" s="15">
        <v>0.56102973812694001</v>
      </c>
      <c r="J89" s="16" t="s">
        <v>13</v>
      </c>
      <c r="K89" s="15">
        <v>0.52924791086350997</v>
      </c>
      <c r="L89" s="16" t="s">
        <v>12</v>
      </c>
      <c r="M89" s="19">
        <v>0.54427192614352005</v>
      </c>
      <c r="N89" s="16" t="s">
        <v>11</v>
      </c>
      <c r="O89" s="18">
        <v>0.87879899425899999</v>
      </c>
      <c r="P89" s="16">
        <v>1</v>
      </c>
      <c r="Q89" s="16" t="s">
        <v>10</v>
      </c>
      <c r="R89" s="16">
        <v>2.2577547441999999E-2</v>
      </c>
      <c r="S89" s="16" t="s">
        <v>9</v>
      </c>
      <c r="T89" s="16">
        <v>0.37057951877799999</v>
      </c>
      <c r="U89" s="15" t="s">
        <v>8</v>
      </c>
      <c r="V89" s="16">
        <v>9628</v>
      </c>
      <c r="W89" s="16" t="s">
        <v>7</v>
      </c>
      <c r="X89" s="16">
        <v>158580</v>
      </c>
      <c r="Y89" s="16" t="s">
        <v>6</v>
      </c>
      <c r="Z89" s="16">
        <v>5566</v>
      </c>
      <c r="AA89" s="16" t="s">
        <v>5</v>
      </c>
      <c r="AB89" s="27">
        <v>3.509900365746E-2</v>
      </c>
    </row>
    <row r="90" spans="1:28">
      <c r="A90" s="26" t="s">
        <v>20</v>
      </c>
      <c r="B90" s="16" t="s">
        <v>19</v>
      </c>
      <c r="C90" s="16" t="s">
        <v>31</v>
      </c>
      <c r="D90" s="16" t="s">
        <v>117</v>
      </c>
      <c r="E90" s="16" t="s">
        <v>17</v>
      </c>
      <c r="F90" s="16" t="s">
        <v>16</v>
      </c>
      <c r="G90" s="19" t="s">
        <v>15</v>
      </c>
      <c r="H90" s="16" t="s">
        <v>14</v>
      </c>
      <c r="I90" s="15">
        <v>0.57142857142856995</v>
      </c>
      <c r="J90" s="16" t="s">
        <v>13</v>
      </c>
      <c r="K90" s="15">
        <v>0.56114808652245995</v>
      </c>
      <c r="L90" s="16" t="s">
        <v>12</v>
      </c>
      <c r="M90" s="19">
        <v>0.56624737945492998</v>
      </c>
      <c r="N90" s="16" t="s">
        <v>11</v>
      </c>
      <c r="O90" s="18">
        <v>0.76703376885800001</v>
      </c>
      <c r="P90" s="16">
        <v>1</v>
      </c>
      <c r="Q90" s="16" t="s">
        <v>10</v>
      </c>
      <c r="R90" s="16">
        <v>5.7824102399999997E-4</v>
      </c>
      <c r="S90" s="16" t="s">
        <v>9</v>
      </c>
      <c r="T90" s="16">
        <v>0.37948592309599999</v>
      </c>
      <c r="U90" s="15" t="s">
        <v>8</v>
      </c>
      <c r="V90" s="16">
        <v>9122</v>
      </c>
      <c r="W90" s="16" t="s">
        <v>7</v>
      </c>
      <c r="X90" s="16">
        <v>157916</v>
      </c>
      <c r="Y90" s="16" t="s">
        <v>6</v>
      </c>
      <c r="Z90" s="16">
        <v>7584</v>
      </c>
      <c r="AA90" s="16" t="s">
        <v>5</v>
      </c>
      <c r="AB90" s="27">
        <v>4.8025532561620003E-2</v>
      </c>
    </row>
    <row r="91" spans="1:28">
      <c r="A91" s="26" t="s">
        <v>20</v>
      </c>
      <c r="B91" s="16" t="s">
        <v>19</v>
      </c>
      <c r="C91" s="16" t="s">
        <v>30</v>
      </c>
      <c r="D91" s="16" t="s">
        <v>117</v>
      </c>
      <c r="E91" s="16" t="s">
        <v>17</v>
      </c>
      <c r="F91" s="16" t="s">
        <v>16</v>
      </c>
      <c r="G91" s="19" t="s">
        <v>15</v>
      </c>
      <c r="H91" s="16" t="s">
        <v>14</v>
      </c>
      <c r="I91" s="15">
        <v>0.56841138659320001</v>
      </c>
      <c r="J91" s="16" t="s">
        <v>13</v>
      </c>
      <c r="K91" s="15">
        <v>0.58260469397146997</v>
      </c>
      <c r="L91" s="16" t="s">
        <v>12</v>
      </c>
      <c r="M91" s="19">
        <v>0.57549988508389005</v>
      </c>
      <c r="N91" s="16" t="s">
        <v>11</v>
      </c>
      <c r="O91" s="18">
        <v>0.85770247964400004</v>
      </c>
      <c r="P91" s="16">
        <v>1</v>
      </c>
      <c r="Q91" s="16" t="s">
        <v>10</v>
      </c>
      <c r="R91" s="16">
        <v>6.9107563555000001E-2</v>
      </c>
      <c r="S91" s="16" t="s">
        <v>9</v>
      </c>
      <c r="T91" s="16">
        <v>0.38835035490100001</v>
      </c>
      <c r="U91" s="15" t="s">
        <v>8</v>
      </c>
      <c r="V91" s="16">
        <v>9381</v>
      </c>
      <c r="W91" s="16" t="s">
        <v>7</v>
      </c>
      <c r="X91" s="16">
        <v>157840</v>
      </c>
      <c r="Y91" s="16" t="s">
        <v>6</v>
      </c>
      <c r="Z91" s="16">
        <v>5006</v>
      </c>
      <c r="AA91" s="16" t="s">
        <v>5</v>
      </c>
      <c r="AB91" s="27">
        <v>3.1715661429299997E-2</v>
      </c>
    </row>
    <row r="92" spans="1:28">
      <c r="A92" s="26" t="s">
        <v>20</v>
      </c>
      <c r="B92" s="16" t="s">
        <v>19</v>
      </c>
      <c r="C92" s="16" t="s">
        <v>29</v>
      </c>
      <c r="D92" s="16" t="s">
        <v>117</v>
      </c>
      <c r="E92" s="16" t="s">
        <v>17</v>
      </c>
      <c r="F92" s="16" t="s">
        <v>16</v>
      </c>
      <c r="G92" s="19" t="s">
        <v>15</v>
      </c>
      <c r="H92" s="16" t="s">
        <v>14</v>
      </c>
      <c r="I92" s="15">
        <v>0.55882352941175994</v>
      </c>
      <c r="J92" s="16" t="s">
        <v>13</v>
      </c>
      <c r="K92" s="15">
        <v>0.54206730769231004</v>
      </c>
      <c r="L92" s="16" t="s">
        <v>12</v>
      </c>
      <c r="M92" s="19">
        <v>0.55018587360594995</v>
      </c>
      <c r="N92" s="16" t="s">
        <v>11</v>
      </c>
      <c r="O92" s="18">
        <v>0.93023216548400001</v>
      </c>
      <c r="P92" s="16">
        <v>1</v>
      </c>
      <c r="Q92" s="16" t="s">
        <v>10</v>
      </c>
      <c r="R92" s="16">
        <v>6.1986470229000001E-2</v>
      </c>
      <c r="S92" s="16" t="s">
        <v>9</v>
      </c>
      <c r="T92" s="16">
        <v>0.37330495251700002</v>
      </c>
      <c r="U92" s="15" t="s">
        <v>8</v>
      </c>
      <c r="V92" s="16">
        <v>9972</v>
      </c>
      <c r="W92" s="16" t="s">
        <v>7</v>
      </c>
      <c r="X92" s="16">
        <v>158570</v>
      </c>
      <c r="Y92" s="16" t="s">
        <v>6</v>
      </c>
      <c r="Z92" s="16">
        <v>3948</v>
      </c>
      <c r="AA92" s="16" t="s">
        <v>5</v>
      </c>
      <c r="AB92" s="27">
        <v>2.4897521599289998E-2</v>
      </c>
    </row>
    <row r="93" spans="1:28">
      <c r="A93" s="26" t="s">
        <v>20</v>
      </c>
      <c r="B93" s="16" t="s">
        <v>19</v>
      </c>
      <c r="C93" s="16" t="s">
        <v>28</v>
      </c>
      <c r="D93" s="16" t="s">
        <v>117</v>
      </c>
      <c r="E93" s="16" t="s">
        <v>17</v>
      </c>
      <c r="F93" s="16" t="s">
        <v>16</v>
      </c>
      <c r="G93" s="19" t="s">
        <v>22</v>
      </c>
      <c r="H93" s="16" t="s">
        <v>14</v>
      </c>
      <c r="I93" s="15">
        <v>0.54685777287762005</v>
      </c>
      <c r="J93" s="16" t="s">
        <v>13</v>
      </c>
      <c r="K93" s="15">
        <v>0.52749999999999997</v>
      </c>
      <c r="L93" s="16" t="s">
        <v>12</v>
      </c>
      <c r="M93" s="19">
        <v>0.53704039123347003</v>
      </c>
      <c r="N93" s="16" t="s">
        <v>11</v>
      </c>
      <c r="O93" s="18">
        <v>0.82756735114299995</v>
      </c>
      <c r="P93" s="16">
        <v>1</v>
      </c>
      <c r="Q93" s="16" t="s">
        <v>10</v>
      </c>
      <c r="R93" s="16">
        <v>-1.8522514737E-2</v>
      </c>
      <c r="S93" s="16" t="s">
        <v>9</v>
      </c>
      <c r="T93" s="16">
        <v>0.36758856858400002</v>
      </c>
      <c r="U93" s="15" t="s">
        <v>8</v>
      </c>
      <c r="V93" s="16">
        <v>9305</v>
      </c>
      <c r="W93" s="16" t="s">
        <v>7</v>
      </c>
      <c r="X93" s="16">
        <v>158550</v>
      </c>
      <c r="Y93" s="16" t="s">
        <v>6</v>
      </c>
      <c r="Z93" s="16">
        <v>6180</v>
      </c>
      <c r="AA93" s="16" t="s">
        <v>5</v>
      </c>
      <c r="AB93" s="27">
        <v>3.8978240302739997E-2</v>
      </c>
    </row>
    <row r="94" spans="1:28">
      <c r="A94" s="26" t="s">
        <v>20</v>
      </c>
      <c r="B94" s="16" t="s">
        <v>19</v>
      </c>
      <c r="C94" s="16" t="s">
        <v>27</v>
      </c>
      <c r="D94" s="16" t="s">
        <v>117</v>
      </c>
      <c r="E94" s="16" t="s">
        <v>17</v>
      </c>
      <c r="F94" s="16" t="s">
        <v>16</v>
      </c>
      <c r="G94" s="19" t="s">
        <v>15</v>
      </c>
      <c r="H94" s="16" t="s">
        <v>14</v>
      </c>
      <c r="I94" s="15">
        <v>0.56182416549129999</v>
      </c>
      <c r="J94" s="16" t="s">
        <v>13</v>
      </c>
      <c r="K94" s="15">
        <v>0.54757709251101006</v>
      </c>
      <c r="L94" s="16" t="s">
        <v>12</v>
      </c>
      <c r="M94" s="19">
        <v>0.55446895610643998</v>
      </c>
      <c r="N94" s="16" t="s">
        <v>11</v>
      </c>
      <c r="O94" s="18">
        <v>0.96788947547299997</v>
      </c>
      <c r="P94" s="16">
        <v>1</v>
      </c>
      <c r="Q94" s="16" t="s">
        <v>10</v>
      </c>
      <c r="R94" s="16">
        <v>9.1133623198000002E-2</v>
      </c>
      <c r="S94" s="16" t="s">
        <v>9</v>
      </c>
      <c r="T94" s="16">
        <v>0.37675221602199999</v>
      </c>
      <c r="U94" s="15" t="s">
        <v>8</v>
      </c>
      <c r="V94" s="16">
        <v>7936</v>
      </c>
      <c r="W94" s="16" t="s">
        <v>7</v>
      </c>
      <c r="X94" s="16">
        <v>133548</v>
      </c>
      <c r="Y94" s="16" t="s">
        <v>6</v>
      </c>
      <c r="Z94" s="16">
        <v>5916</v>
      </c>
      <c r="AA94" s="16" t="s">
        <v>5</v>
      </c>
      <c r="AB94" s="27">
        <v>4.4298679126610001E-2</v>
      </c>
    </row>
    <row r="95" spans="1:28">
      <c r="A95" s="26" t="s">
        <v>20</v>
      </c>
      <c r="B95" s="16" t="s">
        <v>19</v>
      </c>
      <c r="C95" s="16" t="s">
        <v>26</v>
      </c>
      <c r="D95" s="16" t="s">
        <v>117</v>
      </c>
      <c r="E95" s="16" t="s">
        <v>17</v>
      </c>
      <c r="F95" s="16" t="s">
        <v>16</v>
      </c>
      <c r="G95" s="19" t="s">
        <v>15</v>
      </c>
      <c r="H95" s="16" t="s">
        <v>14</v>
      </c>
      <c r="I95" s="15">
        <v>0.56055776892429998</v>
      </c>
      <c r="J95" s="16" t="s">
        <v>13</v>
      </c>
      <c r="K95" s="15">
        <v>0.53272796065077999</v>
      </c>
      <c r="L95" s="16" t="s">
        <v>12</v>
      </c>
      <c r="M95" s="19">
        <v>0.54628371822238997</v>
      </c>
      <c r="N95" s="16" t="s">
        <v>11</v>
      </c>
      <c r="O95" s="18">
        <v>0.87315766366799996</v>
      </c>
      <c r="P95" s="16">
        <v>1</v>
      </c>
      <c r="Q95" s="16" t="s">
        <v>10</v>
      </c>
      <c r="R95" s="16">
        <v>2.3275533325E-2</v>
      </c>
      <c r="S95" s="16" t="s">
        <v>9</v>
      </c>
      <c r="T95" s="16">
        <v>0.37069629936100001</v>
      </c>
      <c r="U95" s="15" t="s">
        <v>8</v>
      </c>
      <c r="V95" s="16">
        <v>7872</v>
      </c>
      <c r="W95" s="16" t="s">
        <v>7</v>
      </c>
      <c r="X95" s="16">
        <v>134310</v>
      </c>
      <c r="Y95" s="16" t="s">
        <v>6</v>
      </c>
      <c r="Z95" s="16">
        <v>7162</v>
      </c>
      <c r="AA95" s="16" t="s">
        <v>5</v>
      </c>
      <c r="AB95" s="27">
        <v>5.3324398778939998E-2</v>
      </c>
    </row>
    <row r="96" spans="1:28">
      <c r="A96" s="26" t="s">
        <v>20</v>
      </c>
      <c r="B96" s="16" t="s">
        <v>19</v>
      </c>
      <c r="C96" s="16" t="s">
        <v>25</v>
      </c>
      <c r="D96" s="16" t="s">
        <v>117</v>
      </c>
      <c r="E96" s="16" t="s">
        <v>17</v>
      </c>
      <c r="F96" s="16" t="s">
        <v>16</v>
      </c>
      <c r="G96" s="19" t="s">
        <v>15</v>
      </c>
      <c r="H96" s="16" t="s">
        <v>14</v>
      </c>
      <c r="I96" s="15">
        <v>0.54870229007633997</v>
      </c>
      <c r="J96" s="16" t="s">
        <v>13</v>
      </c>
      <c r="K96" s="15">
        <v>0.55471035693388004</v>
      </c>
      <c r="L96" s="16" t="s">
        <v>12</v>
      </c>
      <c r="M96" s="19">
        <v>0.55177050649933002</v>
      </c>
      <c r="N96" s="16" t="s">
        <v>11</v>
      </c>
      <c r="O96" s="18">
        <v>0.84574432514200004</v>
      </c>
      <c r="P96" s="16">
        <v>1</v>
      </c>
      <c r="Q96" s="16" t="s">
        <v>10</v>
      </c>
      <c r="R96" s="16">
        <v>1.8427281152E-2</v>
      </c>
      <c r="S96" s="16" t="s">
        <v>9</v>
      </c>
      <c r="T96" s="16">
        <v>0.37376962057399998</v>
      </c>
      <c r="U96" s="15" t="s">
        <v>8</v>
      </c>
      <c r="V96" s="16">
        <v>8490</v>
      </c>
      <c r="W96" s="16" t="s">
        <v>7</v>
      </c>
      <c r="X96" s="16">
        <v>158558</v>
      </c>
      <c r="Y96" s="16" t="s">
        <v>6</v>
      </c>
      <c r="Z96" s="16">
        <v>9286</v>
      </c>
      <c r="AA96" s="16" t="s">
        <v>5</v>
      </c>
      <c r="AB96" s="27">
        <v>5.8565319946009997E-2</v>
      </c>
    </row>
    <row r="97" spans="1:28">
      <c r="A97" s="26" t="s">
        <v>20</v>
      </c>
      <c r="B97" s="16" t="s">
        <v>19</v>
      </c>
      <c r="C97" s="16" t="s">
        <v>24</v>
      </c>
      <c r="D97" s="16" t="s">
        <v>117</v>
      </c>
      <c r="E97" s="16" t="s">
        <v>17</v>
      </c>
      <c r="F97" s="16" t="s">
        <v>16</v>
      </c>
      <c r="G97" s="19" t="s">
        <v>22</v>
      </c>
      <c r="H97" s="16" t="s">
        <v>14</v>
      </c>
      <c r="I97" s="15">
        <v>0.54918667699458001</v>
      </c>
      <c r="J97" s="16" t="s">
        <v>13</v>
      </c>
      <c r="K97" s="15">
        <v>0.56440105144574004</v>
      </c>
      <c r="L97" s="16" t="s">
        <v>12</v>
      </c>
      <c r="M97" s="19">
        <v>0.55691134413726995</v>
      </c>
      <c r="N97" s="16" t="s">
        <v>11</v>
      </c>
      <c r="O97" s="18">
        <v>0.76919933829800002</v>
      </c>
      <c r="P97" s="16">
        <v>1</v>
      </c>
      <c r="Q97" s="16" t="s">
        <v>10</v>
      </c>
      <c r="R97" s="16">
        <v>-1.4712818460999999E-2</v>
      </c>
      <c r="S97" s="16" t="s">
        <v>9</v>
      </c>
      <c r="T97" s="16">
        <v>0.37618092226700001</v>
      </c>
      <c r="U97" s="15" t="s">
        <v>8</v>
      </c>
      <c r="V97" s="16">
        <v>9201</v>
      </c>
      <c r="W97" s="16" t="s">
        <v>7</v>
      </c>
      <c r="X97" s="16">
        <v>158578</v>
      </c>
      <c r="Y97" s="16" t="s">
        <v>6</v>
      </c>
      <c r="Z97" s="16">
        <v>7504</v>
      </c>
      <c r="AA97" s="16" t="s">
        <v>5</v>
      </c>
      <c r="AB97" s="27">
        <v>4.7320561490239998E-2</v>
      </c>
    </row>
    <row r="98" spans="1:28">
      <c r="A98" s="26" t="s">
        <v>20</v>
      </c>
      <c r="B98" s="16" t="s">
        <v>19</v>
      </c>
      <c r="C98" s="16" t="s">
        <v>23</v>
      </c>
      <c r="D98" s="16" t="s">
        <v>117</v>
      </c>
      <c r="E98" s="16" t="s">
        <v>17</v>
      </c>
      <c r="F98" s="16" t="s">
        <v>16</v>
      </c>
      <c r="G98" s="19" t="s">
        <v>15</v>
      </c>
      <c r="H98" s="16" t="s">
        <v>14</v>
      </c>
      <c r="I98" s="15">
        <v>0.57299912049252</v>
      </c>
      <c r="J98" s="16" t="s">
        <v>13</v>
      </c>
      <c r="K98" s="15">
        <v>0.54440599769319997</v>
      </c>
      <c r="L98" s="16" t="s">
        <v>12</v>
      </c>
      <c r="M98" s="19">
        <v>0.55774358974358995</v>
      </c>
      <c r="N98" s="16" t="s">
        <v>11</v>
      </c>
      <c r="O98" s="18">
        <v>0.86365166703999996</v>
      </c>
      <c r="P98" s="16">
        <v>1</v>
      </c>
      <c r="Q98" s="16" t="s">
        <v>10</v>
      </c>
      <c r="R98" s="16">
        <v>3.9439770806000002E-2</v>
      </c>
      <c r="S98" s="16" t="s">
        <v>9</v>
      </c>
      <c r="T98" s="16">
        <v>0.378467754589</v>
      </c>
      <c r="U98" s="15" t="s">
        <v>8</v>
      </c>
      <c r="V98" s="16">
        <v>9551</v>
      </c>
      <c r="W98" s="16" t="s">
        <v>7</v>
      </c>
      <c r="X98" s="16">
        <v>158572</v>
      </c>
      <c r="Y98" s="16" t="s">
        <v>6</v>
      </c>
      <c r="Z98" s="16">
        <v>8510</v>
      </c>
      <c r="AA98" s="16" t="s">
        <v>5</v>
      </c>
      <c r="AB98" s="27">
        <v>5.3666473273969999E-2</v>
      </c>
    </row>
    <row r="99" spans="1:28">
      <c r="A99" s="32" t="s">
        <v>20</v>
      </c>
      <c r="B99" s="16" t="s">
        <v>19</v>
      </c>
      <c r="C99" s="16" t="s">
        <v>21</v>
      </c>
      <c r="D99" s="16" t="s">
        <v>117</v>
      </c>
      <c r="E99" s="15" t="s">
        <v>17</v>
      </c>
      <c r="F99" s="16" t="s">
        <v>16</v>
      </c>
      <c r="G99" s="19" t="s">
        <v>15</v>
      </c>
      <c r="H99" s="16" t="s">
        <v>14</v>
      </c>
      <c r="I99" s="15">
        <v>0.58321807284463001</v>
      </c>
      <c r="J99" s="16" t="s">
        <v>13</v>
      </c>
      <c r="K99" s="15">
        <v>0.55649654557610995</v>
      </c>
      <c r="L99" s="16" t="s">
        <v>12</v>
      </c>
      <c r="M99" s="19">
        <v>0.56963172804533002</v>
      </c>
      <c r="N99" s="16" t="s">
        <v>11</v>
      </c>
      <c r="O99" s="18">
        <v>0.91370366909900003</v>
      </c>
      <c r="P99" s="16">
        <v>1</v>
      </c>
      <c r="Q99" s="16" t="s">
        <v>10</v>
      </c>
      <c r="R99" s="16">
        <v>9.0106327994999999E-2</v>
      </c>
      <c r="S99" s="15" t="s">
        <v>9</v>
      </c>
      <c r="T99" s="16">
        <v>0.38177635301500001</v>
      </c>
      <c r="U99" s="16" t="s">
        <v>8</v>
      </c>
      <c r="V99" s="16">
        <v>5289</v>
      </c>
      <c r="W99" s="16" t="s">
        <v>7</v>
      </c>
      <c r="X99" s="16">
        <v>155822</v>
      </c>
      <c r="Y99" s="16" t="s">
        <v>6</v>
      </c>
      <c r="Z99" s="17">
        <v>42828</v>
      </c>
      <c r="AA99" s="16" t="s">
        <v>5</v>
      </c>
      <c r="AB99" s="27">
        <v>0.27485207480329998</v>
      </c>
    </row>
    <row r="100" spans="1:28">
      <c r="A100" s="32" t="s">
        <v>20</v>
      </c>
      <c r="B100" s="16" t="s">
        <v>19</v>
      </c>
      <c r="C100" s="16" t="s">
        <v>18</v>
      </c>
      <c r="D100" s="16" t="s">
        <v>117</v>
      </c>
      <c r="E100" s="15" t="s">
        <v>17</v>
      </c>
      <c r="F100" s="16" t="s">
        <v>16</v>
      </c>
      <c r="G100" s="19" t="s">
        <v>15</v>
      </c>
      <c r="H100" s="16" t="s">
        <v>14</v>
      </c>
      <c r="I100" s="15">
        <v>0.54813319878910005</v>
      </c>
      <c r="J100" s="16" t="s">
        <v>13</v>
      </c>
      <c r="K100" s="15">
        <v>0.51732399557685005</v>
      </c>
      <c r="L100" s="16" t="s">
        <v>12</v>
      </c>
      <c r="M100" s="19">
        <v>0.53202966958867004</v>
      </c>
      <c r="N100" s="16" t="s">
        <v>11</v>
      </c>
      <c r="O100" s="18">
        <v>0.90723346296700003</v>
      </c>
      <c r="P100" s="16">
        <v>1</v>
      </c>
      <c r="Q100" s="16" t="s">
        <v>10</v>
      </c>
      <c r="R100" s="16">
        <v>1.4704789131E-2</v>
      </c>
      <c r="S100" s="15" t="s">
        <v>9</v>
      </c>
      <c r="T100" s="16">
        <v>0.36608859455999998</v>
      </c>
      <c r="U100" s="16" t="s">
        <v>8</v>
      </c>
      <c r="V100" s="16">
        <v>7847</v>
      </c>
      <c r="W100" s="16" t="s">
        <v>7</v>
      </c>
      <c r="X100" s="16">
        <v>156914</v>
      </c>
      <c r="Y100" s="16" t="s">
        <v>6</v>
      </c>
      <c r="Z100" s="17">
        <v>17272</v>
      </c>
      <c r="AA100" s="16" t="s">
        <v>5</v>
      </c>
      <c r="AB100" s="27">
        <v>0.11007303363626</v>
      </c>
    </row>
    <row r="101" spans="1:28" ht="33.35" thickBot="1">
      <c r="A101" s="28"/>
      <c r="B101" s="29"/>
      <c r="C101" s="29"/>
      <c r="D101" s="29"/>
      <c r="E101" s="29"/>
      <c r="F101" s="29"/>
      <c r="G101" s="30"/>
      <c r="H101" s="10" t="s">
        <v>3</v>
      </c>
      <c r="I101" s="9">
        <f>AVERAGE(I83:I100)</f>
        <v>0.56357856631173797</v>
      </c>
      <c r="J101" s="10" t="s">
        <v>3</v>
      </c>
      <c r="K101" s="9">
        <f>AVERAGE(K83:K100)</f>
        <v>0.54684572945982834</v>
      </c>
      <c r="L101" s="14" t="s">
        <v>3</v>
      </c>
      <c r="M101" s="9">
        <f>AVERAGE(M83:M100)</f>
        <v>0.55488948318757503</v>
      </c>
      <c r="N101" s="10" t="s">
        <v>3</v>
      </c>
      <c r="O101" s="9">
        <f>AVERAGE(O83:O100)</f>
        <v>0.87306388195622209</v>
      </c>
      <c r="P101" s="11">
        <v>1</v>
      </c>
      <c r="Q101" s="10" t="s">
        <v>3</v>
      </c>
      <c r="R101" s="13">
        <f>AVERAGE(R83:R100)</f>
        <v>3.9322899278444443E-2</v>
      </c>
      <c r="S101" s="10" t="s">
        <v>3</v>
      </c>
      <c r="T101" s="9">
        <f>AVERAGE(T83:T100)</f>
        <v>0.37573604978861108</v>
      </c>
      <c r="U101" s="12" t="s">
        <v>4</v>
      </c>
      <c r="V101" s="11">
        <f>SUM(V83:V100)</f>
        <v>154597</v>
      </c>
      <c r="W101" s="12" t="s">
        <v>4</v>
      </c>
      <c r="X101" s="11">
        <f>SUM(X83:X100)</f>
        <v>2798560</v>
      </c>
      <c r="Y101" s="12" t="s">
        <v>4</v>
      </c>
      <c r="Z101" s="11">
        <f>SUM(Z83:Z100)</f>
        <v>185144</v>
      </c>
      <c r="AA101" s="10" t="s">
        <v>3</v>
      </c>
      <c r="AB101" s="35">
        <f>AVERAGE(AB83:AB100)</f>
        <v>6.6062431890252238E-2</v>
      </c>
    </row>
    <row r="102" spans="1:28" ht="39.35" thickBot="1">
      <c r="A102" s="28"/>
      <c r="B102" s="29"/>
      <c r="C102" s="29"/>
      <c r="D102" s="29"/>
      <c r="E102" s="29"/>
      <c r="F102" s="36" t="s">
        <v>2</v>
      </c>
      <c r="G102" s="37">
        <f>((O102*M102)-((1-M102)*1))</f>
        <v>-4.186070178874346E-3</v>
      </c>
      <c r="H102" s="2" t="s">
        <v>0</v>
      </c>
      <c r="I102" s="1">
        <f>AVERAGE(I101,I81,I61,I41,I20)</f>
        <v>0.54978053645043246</v>
      </c>
      <c r="J102" s="2" t="s">
        <v>0</v>
      </c>
      <c r="K102" s="1">
        <f>AVERAGE(K101,K81,K61,K41,K20)</f>
        <v>0.53749954291328506</v>
      </c>
      <c r="L102" s="2" t="s">
        <v>0</v>
      </c>
      <c r="M102" s="8">
        <f>AVERAGE(M101,M81,M61,M41,M20)</f>
        <v>0.54346321979151468</v>
      </c>
      <c r="N102" s="2" t="s">
        <v>0</v>
      </c>
      <c r="O102" s="8">
        <f>AVERAGE(O101,O81,O61,O41,O20)</f>
        <v>0.83234834218062337</v>
      </c>
      <c r="P102" s="7">
        <v>1</v>
      </c>
      <c r="Q102" s="6" t="s">
        <v>0</v>
      </c>
      <c r="R102" s="5">
        <f>AVERAGE(R101,R81,R61,R41,R20)</f>
        <v>-3.9168941638986149E-3</v>
      </c>
      <c r="S102" s="2" t="s">
        <v>0</v>
      </c>
      <c r="T102" s="1">
        <f>AVERAGE(T101,T81,T61,T41,T20)</f>
        <v>0.37069691213960276</v>
      </c>
      <c r="U102" s="4" t="s">
        <v>1</v>
      </c>
      <c r="V102" s="3">
        <f>SUM(V101,V81,V61,V41,V20)</f>
        <v>2079191</v>
      </c>
      <c r="W102" s="4" t="s">
        <v>1</v>
      </c>
      <c r="X102" s="3">
        <f>SUM(X101,X81,X61,X41,X20)</f>
        <v>54631628</v>
      </c>
      <c r="Y102" s="4" t="s">
        <v>1</v>
      </c>
      <c r="Z102" s="3">
        <f>SUM(Z101,Z81,Z61,Z41,Z20)</f>
        <v>8478846</v>
      </c>
      <c r="AA102" s="2" t="s">
        <v>0</v>
      </c>
      <c r="AB102" s="38">
        <f>AVERAGE(AB101,AB81,AB61,AB41,AB20)</f>
        <v>0.10858956666457398</v>
      </c>
    </row>
    <row r="103" spans="1:28" ht="16" thickBot="1">
      <c r="A103" s="39"/>
      <c r="B103" s="40"/>
      <c r="C103" s="40"/>
      <c r="D103" s="40"/>
      <c r="E103" s="40"/>
      <c r="F103" s="40"/>
      <c r="G103" s="40"/>
      <c r="H103" s="40"/>
      <c r="I103" s="40"/>
      <c r="J103" s="40"/>
      <c r="K103" s="40"/>
      <c r="L103" s="40"/>
      <c r="M103" s="40"/>
      <c r="N103" s="40"/>
      <c r="O103" s="40"/>
      <c r="P103" s="40"/>
      <c r="Q103" s="40"/>
      <c r="R103" s="40"/>
      <c r="S103" s="40"/>
      <c r="T103" s="40"/>
      <c r="U103" s="40"/>
      <c r="V103" s="40"/>
      <c r="W103" s="40"/>
      <c r="X103" s="40"/>
      <c r="Y103" s="40"/>
      <c r="Z103" s="40"/>
      <c r="AA103" s="40"/>
      <c r="AB103" s="41"/>
    </row>
    <row r="104" spans="1:28">
      <c r="A104" s="42" t="s">
        <v>116</v>
      </c>
      <c r="B104" s="43"/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  <c r="AA104" s="43"/>
      <c r="AB104" s="44"/>
    </row>
    <row r="105" spans="1:28">
      <c r="A105" s="45"/>
      <c r="B105" s="46"/>
      <c r="C105" s="46"/>
      <c r="D105" s="46"/>
      <c r="E105" s="46"/>
      <c r="F105" s="46"/>
      <c r="G105" s="46"/>
      <c r="H105" s="46"/>
      <c r="I105" s="46"/>
      <c r="J105" s="46"/>
      <c r="K105" s="46"/>
      <c r="L105" s="46"/>
      <c r="M105" s="46"/>
      <c r="N105" s="46"/>
      <c r="O105" s="46"/>
      <c r="P105" s="46"/>
      <c r="Q105" s="46"/>
      <c r="R105" s="46"/>
      <c r="S105" s="46"/>
      <c r="T105" s="46"/>
      <c r="U105" s="46"/>
      <c r="V105" s="46"/>
      <c r="W105" s="46"/>
      <c r="X105" s="46"/>
      <c r="Y105" s="46"/>
      <c r="Z105" s="46"/>
      <c r="AA105" s="46"/>
      <c r="AB105" s="47"/>
    </row>
    <row r="106" spans="1:28">
      <c r="A106" s="45"/>
      <c r="B106" s="46"/>
      <c r="C106" s="46"/>
      <c r="D106" s="46"/>
      <c r="E106" s="46"/>
      <c r="F106" s="46"/>
      <c r="G106" s="46"/>
      <c r="H106" s="46"/>
      <c r="I106" s="46"/>
      <c r="J106" s="46"/>
      <c r="K106" s="46"/>
      <c r="L106" s="46"/>
      <c r="M106" s="46"/>
      <c r="N106" s="46"/>
      <c r="O106" s="46"/>
      <c r="P106" s="46"/>
      <c r="Q106" s="46"/>
      <c r="R106" s="46"/>
      <c r="S106" s="46"/>
      <c r="T106" s="46"/>
      <c r="U106" s="46"/>
      <c r="V106" s="46"/>
      <c r="W106" s="46"/>
      <c r="X106" s="46"/>
      <c r="Y106" s="46"/>
      <c r="Z106" s="46"/>
      <c r="AA106" s="46"/>
      <c r="AB106" s="47"/>
    </row>
    <row r="107" spans="1:28">
      <c r="A107" s="45"/>
      <c r="B107" s="46"/>
      <c r="C107" s="46"/>
      <c r="D107" s="46"/>
      <c r="E107" s="46"/>
      <c r="F107" s="46"/>
      <c r="G107" s="46"/>
      <c r="H107" s="46"/>
      <c r="I107" s="46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46"/>
      <c r="Y107" s="46"/>
      <c r="Z107" s="46"/>
      <c r="AA107" s="46"/>
      <c r="AB107" s="47"/>
    </row>
    <row r="108" spans="1:28">
      <c r="A108" s="45"/>
      <c r="B108" s="46"/>
      <c r="C108" s="46"/>
      <c r="D108" s="46"/>
      <c r="E108" s="46"/>
      <c r="F108" s="46"/>
      <c r="G108" s="46"/>
      <c r="H108" s="46"/>
      <c r="I108" s="46"/>
      <c r="J108" s="46"/>
      <c r="K108" s="46"/>
      <c r="L108" s="46"/>
      <c r="M108" s="46"/>
      <c r="N108" s="46"/>
      <c r="O108" s="46"/>
      <c r="P108" s="46"/>
      <c r="Q108" s="46"/>
      <c r="R108" s="46"/>
      <c r="S108" s="46"/>
      <c r="T108" s="46"/>
      <c r="U108" s="46"/>
      <c r="V108" s="46"/>
      <c r="W108" s="46"/>
      <c r="X108" s="46"/>
      <c r="Y108" s="46"/>
      <c r="Z108" s="46"/>
      <c r="AA108" s="46"/>
      <c r="AB108" s="47"/>
    </row>
    <row r="109" spans="1:28">
      <c r="A109" s="45"/>
      <c r="B109" s="46"/>
      <c r="C109" s="46"/>
      <c r="D109" s="46"/>
      <c r="E109" s="46"/>
      <c r="F109" s="46"/>
      <c r="G109" s="46"/>
      <c r="H109" s="46"/>
      <c r="I109" s="46"/>
      <c r="J109" s="46"/>
      <c r="K109" s="46"/>
      <c r="L109" s="46"/>
      <c r="M109" s="46"/>
      <c r="N109" s="46"/>
      <c r="O109" s="46"/>
      <c r="P109" s="46"/>
      <c r="Q109" s="46"/>
      <c r="R109" s="46"/>
      <c r="S109" s="46"/>
      <c r="T109" s="46"/>
      <c r="U109" s="46"/>
      <c r="V109" s="46"/>
      <c r="W109" s="46"/>
      <c r="X109" s="46"/>
      <c r="Y109" s="46"/>
      <c r="Z109" s="46"/>
      <c r="AA109" s="46"/>
      <c r="AB109" s="47"/>
    </row>
    <row r="110" spans="1:28">
      <c r="A110" s="45"/>
      <c r="B110" s="46"/>
      <c r="C110" s="46"/>
      <c r="D110" s="46"/>
      <c r="E110" s="46"/>
      <c r="F110" s="46"/>
      <c r="G110" s="46"/>
      <c r="H110" s="46"/>
      <c r="I110" s="46"/>
      <c r="J110" s="46"/>
      <c r="K110" s="46"/>
      <c r="L110" s="46"/>
      <c r="M110" s="46"/>
      <c r="N110" s="46"/>
      <c r="O110" s="46"/>
      <c r="P110" s="46"/>
      <c r="Q110" s="46"/>
      <c r="R110" s="46"/>
      <c r="S110" s="46"/>
      <c r="T110" s="46"/>
      <c r="U110" s="46"/>
      <c r="V110" s="46"/>
      <c r="W110" s="46"/>
      <c r="X110" s="46"/>
      <c r="Y110" s="46"/>
      <c r="Z110" s="46"/>
      <c r="AA110" s="46"/>
      <c r="AB110" s="47"/>
    </row>
    <row r="111" spans="1:28">
      <c r="A111" s="45"/>
      <c r="B111" s="46"/>
      <c r="C111" s="46"/>
      <c r="D111" s="46"/>
      <c r="E111" s="46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  <c r="Q111" s="46"/>
      <c r="R111" s="46"/>
      <c r="S111" s="46"/>
      <c r="T111" s="46"/>
      <c r="U111" s="46"/>
      <c r="V111" s="46"/>
      <c r="W111" s="46"/>
      <c r="X111" s="46"/>
      <c r="Y111" s="46"/>
      <c r="Z111" s="46"/>
      <c r="AA111" s="46"/>
      <c r="AB111" s="47"/>
    </row>
    <row r="112" spans="1:28">
      <c r="A112" s="45"/>
      <c r="B112" s="46"/>
      <c r="C112" s="46"/>
      <c r="D112" s="46"/>
      <c r="E112" s="46"/>
      <c r="F112" s="46"/>
      <c r="G112" s="46"/>
      <c r="H112" s="46"/>
      <c r="I112" s="46"/>
      <c r="J112" s="46"/>
      <c r="K112" s="46"/>
      <c r="L112" s="46"/>
      <c r="M112" s="46"/>
      <c r="N112" s="46"/>
      <c r="O112" s="46"/>
      <c r="P112" s="46"/>
      <c r="Q112" s="46"/>
      <c r="R112" s="46"/>
      <c r="S112" s="46"/>
      <c r="T112" s="46"/>
      <c r="U112" s="46"/>
      <c r="V112" s="46"/>
      <c r="W112" s="46"/>
      <c r="X112" s="46"/>
      <c r="Y112" s="46"/>
      <c r="Z112" s="46"/>
      <c r="AA112" s="46"/>
      <c r="AB112" s="47"/>
    </row>
    <row r="113" spans="1:28">
      <c r="A113" s="45"/>
      <c r="B113" s="46"/>
      <c r="C113" s="46"/>
      <c r="D113" s="46"/>
      <c r="E113" s="46"/>
      <c r="F113" s="46"/>
      <c r="G113" s="46"/>
      <c r="H113" s="46"/>
      <c r="I113" s="46"/>
      <c r="J113" s="46"/>
      <c r="K113" s="46"/>
      <c r="L113" s="46"/>
      <c r="M113" s="46"/>
      <c r="N113" s="46"/>
      <c r="O113" s="46"/>
      <c r="P113" s="46"/>
      <c r="Q113" s="46"/>
      <c r="R113" s="46"/>
      <c r="S113" s="46"/>
      <c r="T113" s="46"/>
      <c r="U113" s="46"/>
      <c r="V113" s="46"/>
      <c r="W113" s="46"/>
      <c r="X113" s="46"/>
      <c r="Y113" s="46"/>
      <c r="Z113" s="46"/>
      <c r="AA113" s="46"/>
      <c r="AB113" s="47"/>
    </row>
    <row r="114" spans="1:28" ht="16" thickBot="1">
      <c r="A114" s="48"/>
      <c r="B114" s="49"/>
      <c r="C114" s="49"/>
      <c r="D114" s="49"/>
      <c r="E114" s="49"/>
      <c r="F114" s="49"/>
      <c r="G114" s="49"/>
      <c r="H114" s="49"/>
      <c r="I114" s="49"/>
      <c r="J114" s="49"/>
      <c r="K114" s="49"/>
      <c r="L114" s="49"/>
      <c r="M114" s="49"/>
      <c r="N114" s="49"/>
      <c r="O114" s="49"/>
      <c r="P114" s="49"/>
      <c r="Q114" s="49"/>
      <c r="R114" s="49"/>
      <c r="S114" s="49"/>
      <c r="T114" s="49"/>
      <c r="U114" s="49"/>
      <c r="V114" s="49"/>
      <c r="W114" s="49"/>
      <c r="X114" s="49"/>
      <c r="Y114" s="49"/>
      <c r="Z114" s="49"/>
      <c r="AA114" s="49"/>
      <c r="AB114" s="50"/>
    </row>
  </sheetData>
  <sheetProtection password="8782" sheet="1" objects="1" scenarios="1" formatCells="0" formatColumns="0" formatRows="0" insertColumns="0" insertRows="0" insertHyperlinks="0" deleteColumns="0" deleteRows="0" sort="0" autoFilter="0" pivotTables="0"/>
  <mergeCells count="8">
    <mergeCell ref="A104:AB114"/>
    <mergeCell ref="A82:AB82"/>
    <mergeCell ref="A3:AB3"/>
    <mergeCell ref="A1:AB2"/>
    <mergeCell ref="A21:AB21"/>
    <mergeCell ref="A22:AB22"/>
    <mergeCell ref="A42:AB42"/>
    <mergeCell ref="A62:AB62"/>
  </mergeCells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#1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IMPERATOR</dc:creator>
  <cp:lastModifiedBy>IMPERATOR</cp:lastModifiedBy>
  <dcterms:created xsi:type="dcterms:W3CDTF">2014-01-06T15:55:45Z</dcterms:created>
  <dcterms:modified xsi:type="dcterms:W3CDTF">2014-01-06T16:40:29Z</dcterms:modified>
</cp:coreProperties>
</file>