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0" windowWidth="16380" windowHeight="8190"/>
  </bookViews>
  <sheets>
    <sheet name="Worksheet" sheetId="5" r:id="rId1"/>
    <sheet name="Original" sheetId="1" r:id="rId2"/>
  </sheets>
  <calcPr calcId="144525" iterateDelta="1E-4"/>
</workbook>
</file>

<file path=xl/calcChain.xml><?xml version="1.0" encoding="utf-8"?>
<calcChain xmlns="http://schemas.openxmlformats.org/spreadsheetml/2006/main">
  <c r="N15" i="5" l="1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3" i="5"/>
  <c r="N12" i="5"/>
  <c r="N11" i="5"/>
  <c r="N10" i="5"/>
  <c r="N9" i="5"/>
  <c r="N8" i="5"/>
  <c r="N7" i="5"/>
  <c r="N6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X54" i="5"/>
  <c r="X55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7" i="5"/>
  <c r="U6" i="5"/>
  <c r="O5" i="5"/>
  <c r="C6" i="5"/>
  <c r="D6" i="5" s="1"/>
  <c r="C3" i="1"/>
  <c r="D3" i="1"/>
  <c r="E3" i="1" s="1"/>
  <c r="F3" i="1" s="1"/>
  <c r="G3" i="1" s="1"/>
  <c r="B4" i="1" s="1"/>
  <c r="C4" i="1" l="1"/>
  <c r="D4" i="1" s="1"/>
  <c r="E4" i="1" s="1"/>
  <c r="F4" i="1" s="1"/>
  <c r="G4" i="1" s="1"/>
  <c r="B5" i="1" s="1"/>
  <c r="E6" i="5"/>
  <c r="F6" i="5" s="1"/>
  <c r="G6" i="5" s="1"/>
  <c r="B7" i="5" s="1"/>
  <c r="C7" i="5" s="1"/>
  <c r="O6" i="5"/>
  <c r="C5" i="1" l="1"/>
  <c r="D5" i="1" s="1"/>
  <c r="E5" i="1" s="1"/>
  <c r="F5" i="1" s="1"/>
  <c r="G5" i="1" s="1"/>
  <c r="B6" i="1" s="1"/>
  <c r="D7" i="5"/>
  <c r="E7" i="5" s="1"/>
  <c r="F7" i="5" s="1"/>
  <c r="G7" i="5" s="1"/>
  <c r="B8" i="5" s="1"/>
  <c r="C8" i="5" s="1"/>
  <c r="D8" i="5" s="1"/>
  <c r="V6" i="5"/>
  <c r="X6" i="5" s="1"/>
  <c r="L7" i="5" s="1"/>
  <c r="C6" i="1" l="1"/>
  <c r="D6" i="1" s="1"/>
  <c r="E6" i="1" s="1"/>
  <c r="F6" i="1" s="1"/>
  <c r="G6" i="1" s="1"/>
  <c r="B7" i="1" s="1"/>
  <c r="E8" i="5"/>
  <c r="F8" i="5" s="1"/>
  <c r="G8" i="5" s="1"/>
  <c r="B9" i="5" s="1"/>
  <c r="C9" i="5" s="1"/>
  <c r="D9" i="5" s="1"/>
  <c r="O8" i="5"/>
  <c r="V8" i="5"/>
  <c r="O7" i="5"/>
  <c r="V7" i="5"/>
  <c r="X7" i="5" s="1"/>
  <c r="C7" i="1" l="1"/>
  <c r="D7" i="1" s="1"/>
  <c r="E7" i="1" s="1"/>
  <c r="F7" i="1" s="1"/>
  <c r="G7" i="1" s="1"/>
  <c r="B8" i="1" s="1"/>
  <c r="C8" i="1" l="1"/>
  <c r="D8" i="1" s="1"/>
  <c r="E8" i="1" s="1"/>
  <c r="F8" i="1" s="1"/>
  <c r="G8" i="1" s="1"/>
  <c r="B9" i="1" s="1"/>
  <c r="C9" i="1" l="1"/>
  <c r="D9" i="1" s="1"/>
  <c r="E9" i="1" s="1"/>
  <c r="F9" i="1" s="1"/>
  <c r="G9" i="1" s="1"/>
  <c r="B10" i="1" s="1"/>
  <c r="O9" i="5"/>
  <c r="V9" i="5"/>
  <c r="L10" i="5"/>
  <c r="C10" i="1" l="1"/>
  <c r="D10" i="1" s="1"/>
  <c r="E10" i="1" s="1"/>
  <c r="F10" i="1" s="1"/>
  <c r="G10" i="1"/>
  <c r="B11" i="1" s="1"/>
  <c r="C11" i="1" l="1"/>
  <c r="D11" i="1" s="1"/>
  <c r="E11" i="1" s="1"/>
  <c r="F11" i="1" s="1"/>
  <c r="G11" i="1" s="1"/>
  <c r="B12" i="1" s="1"/>
  <c r="O10" i="5"/>
  <c r="V10" i="5"/>
  <c r="C12" i="1" l="1"/>
  <c r="D12" i="1" s="1"/>
  <c r="E12" i="1" s="1"/>
  <c r="F12" i="1" s="1"/>
  <c r="G12" i="1" s="1"/>
  <c r="B13" i="1" s="1"/>
  <c r="L11" i="5"/>
  <c r="C13" i="1" l="1"/>
  <c r="D13" i="1" s="1"/>
  <c r="E13" i="1" s="1"/>
  <c r="F13" i="1" s="1"/>
  <c r="G13" i="1" s="1"/>
  <c r="B14" i="1" s="1"/>
  <c r="C14" i="1" l="1"/>
  <c r="D14" i="1" s="1"/>
  <c r="E14" i="1" s="1"/>
  <c r="F14" i="1" s="1"/>
  <c r="G14" i="1" s="1"/>
  <c r="B15" i="1" s="1"/>
  <c r="O11" i="5"/>
  <c r="V11" i="5"/>
  <c r="C15" i="1" l="1"/>
  <c r="D15" i="1" s="1"/>
  <c r="E15" i="1" s="1"/>
  <c r="F15" i="1" s="1"/>
  <c r="G15" i="1" s="1"/>
  <c r="B16" i="1" s="1"/>
  <c r="C16" i="1" s="1"/>
  <c r="D16" i="1" s="1"/>
  <c r="E16" i="1" s="1"/>
  <c r="F16" i="1" s="1"/>
  <c r="G16" i="1" s="1"/>
  <c r="B17" i="1" s="1"/>
  <c r="C17" i="1" s="1"/>
  <c r="D17" i="1" s="1"/>
  <c r="E17" i="1" s="1"/>
  <c r="F17" i="1" s="1"/>
  <c r="G17" i="1" s="1"/>
  <c r="B18" i="1" s="1"/>
  <c r="C18" i="1" s="1"/>
  <c r="D18" i="1" s="1"/>
  <c r="E18" i="1" s="1"/>
  <c r="F18" i="1" s="1"/>
  <c r="G18" i="1" s="1"/>
  <c r="B19" i="1" s="1"/>
  <c r="C19" i="1" s="1"/>
  <c r="D19" i="1" s="1"/>
  <c r="E19" i="1" s="1"/>
  <c r="F19" i="1" s="1"/>
  <c r="G19" i="1" s="1"/>
  <c r="B20" i="1" s="1"/>
  <c r="C20" i="1" s="1"/>
  <c r="D20" i="1" s="1"/>
  <c r="E20" i="1" s="1"/>
  <c r="F20" i="1" s="1"/>
  <c r="G20" i="1" s="1"/>
  <c r="B21" i="1" s="1"/>
  <c r="C21" i="1" s="1"/>
  <c r="D21" i="1" s="1"/>
  <c r="E21" i="1" s="1"/>
  <c r="F21" i="1" s="1"/>
  <c r="G21" i="1" s="1"/>
  <c r="B22" i="1" s="1"/>
  <c r="C22" i="1" s="1"/>
  <c r="D22" i="1" s="1"/>
  <c r="E22" i="1" s="1"/>
  <c r="F22" i="1" s="1"/>
  <c r="G22" i="1" s="1"/>
  <c r="B23" i="1" s="1"/>
  <c r="C23" i="1" s="1"/>
  <c r="D23" i="1" s="1"/>
  <c r="E23" i="1" s="1"/>
  <c r="F23" i="1" s="1"/>
  <c r="G23" i="1" s="1"/>
  <c r="B24" i="1" s="1"/>
  <c r="C24" i="1" s="1"/>
  <c r="D24" i="1" s="1"/>
  <c r="E24" i="1" s="1"/>
  <c r="F24" i="1" s="1"/>
  <c r="G24" i="1" s="1"/>
  <c r="B25" i="1" s="1"/>
  <c r="C25" i="1" s="1"/>
  <c r="D25" i="1" s="1"/>
  <c r="E25" i="1" s="1"/>
  <c r="F25" i="1" s="1"/>
  <c r="G25" i="1" s="1"/>
  <c r="B26" i="1" s="1"/>
  <c r="C26" i="1" s="1"/>
  <c r="D26" i="1" s="1"/>
  <c r="E26" i="1" s="1"/>
  <c r="F26" i="1" s="1"/>
  <c r="G26" i="1" s="1"/>
  <c r="B27" i="1" s="1"/>
  <c r="C27" i="1" s="1"/>
  <c r="D27" i="1" s="1"/>
  <c r="E27" i="1" s="1"/>
  <c r="F27" i="1" s="1"/>
  <c r="G27" i="1" s="1"/>
  <c r="B28" i="1" s="1"/>
  <c r="C28" i="1" s="1"/>
  <c r="D28" i="1" s="1"/>
  <c r="E28" i="1" s="1"/>
  <c r="F28" i="1" s="1"/>
  <c r="G28" i="1" s="1"/>
  <c r="B29" i="1" s="1"/>
  <c r="L12" i="5"/>
  <c r="O12" i="5" l="1"/>
  <c r="V12" i="5"/>
  <c r="L13" i="5"/>
  <c r="C29" i="1"/>
  <c r="D29" i="1" s="1"/>
  <c r="E29" i="1" s="1"/>
  <c r="F29" i="1" s="1"/>
  <c r="G29" i="1" s="1"/>
  <c r="B30" i="1" s="1"/>
  <c r="O13" i="5" l="1"/>
  <c r="V13" i="5"/>
  <c r="L14" i="5"/>
  <c r="C30" i="1"/>
  <c r="D30" i="1" s="1"/>
  <c r="E30" i="1" s="1"/>
  <c r="F30" i="1" s="1"/>
  <c r="G30" i="1" s="1"/>
  <c r="B31" i="1" s="1"/>
  <c r="N14" i="5" l="1"/>
  <c r="C31" i="1"/>
  <c r="D31" i="1" s="1"/>
  <c r="E31" i="1" s="1"/>
  <c r="F31" i="1" s="1"/>
  <c r="G31" i="1" s="1"/>
  <c r="B32" i="1" s="1"/>
  <c r="O14" i="5" l="1"/>
  <c r="V14" i="5"/>
  <c r="C32" i="1"/>
  <c r="D32" i="1" s="1"/>
  <c r="E32" i="1" s="1"/>
  <c r="F32" i="1" s="1"/>
  <c r="G32" i="1" s="1"/>
  <c r="B33" i="1" s="1"/>
  <c r="L15" i="5" l="1"/>
  <c r="C33" i="1"/>
  <c r="D33" i="1" s="1"/>
  <c r="E33" i="1" s="1"/>
  <c r="F33" i="1" s="1"/>
  <c r="G33" i="1" s="1"/>
  <c r="B34" i="1" s="1"/>
  <c r="O15" i="5" l="1"/>
  <c r="V15" i="5"/>
  <c r="L16" i="5"/>
  <c r="C34" i="1"/>
  <c r="D34" i="1" s="1"/>
  <c r="E34" i="1" s="1"/>
  <c r="F34" i="1" s="1"/>
  <c r="G34" i="1" s="1"/>
  <c r="B35" i="1" s="1"/>
  <c r="O16" i="5" l="1"/>
  <c r="V16" i="5"/>
  <c r="C35" i="1"/>
  <c r="D35" i="1" s="1"/>
  <c r="E35" i="1" s="1"/>
  <c r="F35" i="1" s="1"/>
  <c r="G35" i="1" s="1"/>
  <c r="B36" i="1" s="1"/>
  <c r="L17" i="5" l="1"/>
  <c r="C36" i="1"/>
  <c r="D36" i="1" s="1"/>
  <c r="E36" i="1" s="1"/>
  <c r="F36" i="1" s="1"/>
  <c r="G36" i="1" s="1"/>
  <c r="B37" i="1" s="1"/>
  <c r="O17" i="5" l="1"/>
  <c r="V17" i="5"/>
  <c r="L18" i="5"/>
  <c r="C37" i="1"/>
  <c r="D37" i="1" s="1"/>
  <c r="E37" i="1" s="1"/>
  <c r="F37" i="1" s="1"/>
  <c r="G37" i="1" s="1"/>
  <c r="B38" i="1" s="1"/>
  <c r="C38" i="1" l="1"/>
  <c r="D38" i="1" s="1"/>
  <c r="E38" i="1" s="1"/>
  <c r="F38" i="1" s="1"/>
  <c r="G38" i="1" s="1"/>
  <c r="B39" i="1" s="1"/>
  <c r="O18" i="5" l="1"/>
  <c r="V18" i="5"/>
  <c r="L19" i="5"/>
  <c r="C39" i="1"/>
  <c r="D39" i="1" s="1"/>
  <c r="E39" i="1" s="1"/>
  <c r="F39" i="1" s="1"/>
  <c r="G39" i="1" s="1"/>
  <c r="B40" i="1" s="1"/>
  <c r="C40" i="1" l="1"/>
  <c r="D40" i="1" s="1"/>
  <c r="E40" i="1" s="1"/>
  <c r="F40" i="1" s="1"/>
  <c r="G40" i="1" s="1"/>
  <c r="B41" i="1" s="1"/>
  <c r="O19" i="5" l="1"/>
  <c r="V19" i="5"/>
  <c r="C41" i="1"/>
  <c r="D41" i="1" s="1"/>
  <c r="E41" i="1" s="1"/>
  <c r="F41" i="1" s="1"/>
  <c r="G41" i="1" s="1"/>
  <c r="B42" i="1" s="1"/>
  <c r="L20" i="5" l="1"/>
  <c r="C42" i="1"/>
  <c r="D42" i="1" s="1"/>
  <c r="E42" i="1" s="1"/>
  <c r="F42" i="1" s="1"/>
  <c r="G42" i="1" s="1"/>
  <c r="B43" i="1" s="1"/>
  <c r="O21" i="5" l="1"/>
  <c r="V21" i="5"/>
  <c r="O20" i="5"/>
  <c r="V20" i="5"/>
  <c r="C43" i="1"/>
  <c r="D43" i="1" s="1"/>
  <c r="E43" i="1" s="1"/>
  <c r="F43" i="1" s="1"/>
  <c r="G43" i="1" s="1"/>
  <c r="B44" i="1" s="1"/>
  <c r="L21" i="5" l="1"/>
  <c r="L22" i="5" s="1"/>
  <c r="C44" i="1"/>
  <c r="D44" i="1" s="1"/>
  <c r="E44" i="1" s="1"/>
  <c r="F44" i="1" s="1"/>
  <c r="G44" i="1" s="1"/>
  <c r="B45" i="1" s="1"/>
  <c r="O22" i="5" l="1"/>
  <c r="V22" i="5"/>
  <c r="L23" i="5"/>
  <c r="C45" i="1"/>
  <c r="D45" i="1" s="1"/>
  <c r="E45" i="1" s="1"/>
  <c r="F45" i="1" s="1"/>
  <c r="G45" i="1" s="1"/>
  <c r="B46" i="1" s="1"/>
  <c r="O23" i="5" l="1"/>
  <c r="V23" i="5"/>
  <c r="L24" i="5"/>
  <c r="C46" i="1"/>
  <c r="D46" i="1" s="1"/>
  <c r="E46" i="1" s="1"/>
  <c r="F46" i="1" s="1"/>
  <c r="G46" i="1" s="1"/>
  <c r="B47" i="1" s="1"/>
  <c r="C47" i="1" l="1"/>
  <c r="D47" i="1" s="1"/>
  <c r="E47" i="1" s="1"/>
  <c r="F47" i="1" s="1"/>
  <c r="G47" i="1" s="1"/>
  <c r="B48" i="1" s="1"/>
  <c r="O25" i="5" l="1"/>
  <c r="V25" i="5"/>
  <c r="O24" i="5"/>
  <c r="V24" i="5"/>
  <c r="C48" i="1"/>
  <c r="D48" i="1" s="1"/>
  <c r="E48" i="1" s="1"/>
  <c r="F48" i="1" s="1"/>
  <c r="G48" i="1" s="1"/>
  <c r="B49" i="1" s="1"/>
  <c r="L25" i="5" l="1"/>
  <c r="L26" i="5" s="1"/>
  <c r="C49" i="1"/>
  <c r="D49" i="1" s="1"/>
  <c r="E49" i="1" s="1"/>
  <c r="F49" i="1" s="1"/>
  <c r="G49" i="1" s="1"/>
  <c r="B50" i="1" s="1"/>
  <c r="O26" i="5" l="1"/>
  <c r="V26" i="5"/>
  <c r="C50" i="1"/>
  <c r="D50" i="1" s="1"/>
  <c r="E50" i="1" s="1"/>
  <c r="F50" i="1" s="1"/>
  <c r="G50" i="1" s="1"/>
  <c r="B51" i="1" s="1"/>
  <c r="L27" i="5" l="1"/>
  <c r="C51" i="1"/>
  <c r="D51" i="1" s="1"/>
  <c r="E51" i="1" s="1"/>
  <c r="F51" i="1" s="1"/>
  <c r="G51" i="1" s="1"/>
  <c r="B52" i="1" s="1"/>
  <c r="C52" i="1" l="1"/>
  <c r="D52" i="1" s="1"/>
  <c r="E52" i="1" s="1"/>
  <c r="F52" i="1" s="1"/>
  <c r="G52" i="1" s="1"/>
  <c r="G2" i="1" s="1"/>
  <c r="O27" i="5" l="1"/>
  <c r="V27" i="5"/>
  <c r="L28" i="5"/>
  <c r="O29" i="5" l="1"/>
  <c r="V29" i="5"/>
  <c r="O30" i="5"/>
  <c r="V30" i="5"/>
  <c r="O28" i="5" l="1"/>
  <c r="V28" i="5"/>
  <c r="L29" i="5"/>
  <c r="L30" i="5" s="1"/>
  <c r="L31" i="5" s="1"/>
  <c r="O32" i="5" l="1"/>
  <c r="V32" i="5"/>
  <c r="O31" i="5"/>
  <c r="V31" i="5"/>
  <c r="L32" i="5"/>
  <c r="L33" i="5" s="1"/>
  <c r="O33" i="5" l="1"/>
  <c r="V33" i="5"/>
  <c r="L34" i="5" l="1"/>
  <c r="O34" i="5" l="1"/>
  <c r="V34" i="5"/>
  <c r="L35" i="5"/>
  <c r="O35" i="5" l="1"/>
  <c r="V35" i="5"/>
  <c r="L36" i="5" l="1"/>
  <c r="O36" i="5" l="1"/>
  <c r="V36" i="5"/>
  <c r="L37" i="5"/>
  <c r="O37" i="5" l="1"/>
  <c r="V37" i="5"/>
  <c r="L38" i="5"/>
  <c r="O38" i="5" l="1"/>
  <c r="V38" i="5"/>
  <c r="L39" i="5"/>
  <c r="O39" i="5" l="1"/>
  <c r="V39" i="5"/>
  <c r="L40" i="5"/>
  <c r="O40" i="5" l="1"/>
  <c r="V40" i="5"/>
  <c r="L41" i="5"/>
  <c r="O41" i="5" l="1"/>
  <c r="V41" i="5"/>
  <c r="L42" i="5"/>
  <c r="O42" i="5" l="1"/>
  <c r="V42" i="5"/>
  <c r="L43" i="5"/>
  <c r="O43" i="5" l="1"/>
  <c r="V43" i="5"/>
  <c r="L44" i="5"/>
  <c r="O44" i="5" l="1"/>
  <c r="V44" i="5"/>
  <c r="L45" i="5"/>
  <c r="O45" i="5" l="1"/>
  <c r="V45" i="5"/>
  <c r="L46" i="5"/>
  <c r="O46" i="5" l="1"/>
  <c r="V46" i="5"/>
  <c r="L47" i="5"/>
  <c r="O47" i="5" l="1"/>
  <c r="V47" i="5"/>
  <c r="L48" i="5"/>
  <c r="O48" i="5" l="1"/>
  <c r="V48" i="5"/>
  <c r="L49" i="5"/>
  <c r="O49" i="5" l="1"/>
  <c r="V49" i="5"/>
  <c r="O50" i="5"/>
  <c r="V50" i="5"/>
  <c r="L50" i="5"/>
  <c r="L51" i="5" s="1"/>
  <c r="O51" i="5" l="1"/>
  <c r="V51" i="5"/>
  <c r="L52" i="5"/>
  <c r="O52" i="5" l="1"/>
  <c r="V52" i="5"/>
  <c r="L53" i="5"/>
  <c r="O53" i="5" l="1"/>
  <c r="V53" i="5"/>
  <c r="L54" i="5"/>
  <c r="O54" i="5" l="1"/>
  <c r="V54" i="5"/>
  <c r="L55" i="5"/>
  <c r="O55" i="5" l="1"/>
  <c r="V55" i="5"/>
  <c r="X5" i="5"/>
  <c r="L8" i="5" l="1"/>
  <c r="X8" i="5" l="1"/>
  <c r="L9" i="5" s="1"/>
  <c r="E9" i="5"/>
  <c r="F9" i="5" s="1"/>
  <c r="G9" i="5" s="1"/>
  <c r="B10" i="5" s="1"/>
  <c r="C10" i="5" l="1"/>
  <c r="D10" i="5" l="1"/>
  <c r="E10" i="5" s="1"/>
  <c r="F10" i="5" s="1"/>
  <c r="G10" i="5" s="1"/>
  <c r="B11" i="5" s="1"/>
  <c r="C11" i="5" s="1"/>
  <c r="D11" i="5" s="1"/>
  <c r="E11" i="5" l="1"/>
  <c r="F11" i="5" s="1"/>
  <c r="G11" i="5" s="1"/>
  <c r="B12" i="5" s="1"/>
  <c r="C12" i="5" s="1"/>
  <c r="D12" i="5" s="1"/>
  <c r="E12" i="5" l="1"/>
  <c r="F12" i="5" s="1"/>
  <c r="G12" i="5" s="1"/>
  <c r="B13" i="5" s="1"/>
  <c r="C13" i="5" s="1"/>
  <c r="D13" i="5" s="1"/>
  <c r="E13" i="5" l="1"/>
  <c r="F13" i="5" s="1"/>
  <c r="G13" i="5" s="1"/>
  <c r="B14" i="5" s="1"/>
  <c r="C14" i="5" s="1"/>
  <c r="D14" i="5" s="1"/>
  <c r="E14" i="5" l="1"/>
  <c r="F14" i="5" s="1"/>
  <c r="G14" i="5" s="1"/>
  <c r="B15" i="5" s="1"/>
  <c r="C15" i="5" s="1"/>
  <c r="D15" i="5" s="1"/>
  <c r="E15" i="5" l="1"/>
  <c r="F15" i="5" s="1"/>
  <c r="G15" i="5" s="1"/>
  <c r="B16" i="5" s="1"/>
  <c r="C16" i="5" s="1"/>
  <c r="D16" i="5" s="1"/>
  <c r="E16" i="5" l="1"/>
  <c r="F16" i="5" s="1"/>
  <c r="G16" i="5" s="1"/>
  <c r="B17" i="5" s="1"/>
  <c r="C17" i="5" s="1"/>
  <c r="D17" i="5" s="1"/>
  <c r="E17" i="5" l="1"/>
  <c r="F17" i="5" s="1"/>
  <c r="G17" i="5" s="1"/>
  <c r="B18" i="5" s="1"/>
  <c r="C18" i="5" s="1"/>
  <c r="D18" i="5" l="1"/>
  <c r="E18" i="5" s="1"/>
  <c r="F18" i="5" s="1"/>
  <c r="G18" i="5" s="1"/>
  <c r="B19" i="5" s="1"/>
  <c r="C19" i="5" s="1"/>
  <c r="D19" i="5" l="1"/>
  <c r="E19" i="5" s="1"/>
  <c r="F19" i="5" s="1"/>
  <c r="G19" i="5" s="1"/>
  <c r="B20" i="5" s="1"/>
  <c r="C20" i="5" s="1"/>
  <c r="D20" i="5" l="1"/>
  <c r="E20" i="5" s="1"/>
  <c r="F20" i="5" s="1"/>
  <c r="G20" i="5" s="1"/>
  <c r="B21" i="5" s="1"/>
  <c r="C21" i="5" s="1"/>
  <c r="D21" i="5" l="1"/>
  <c r="E21" i="5" s="1"/>
  <c r="F21" i="5" s="1"/>
  <c r="G21" i="5" s="1"/>
  <c r="B22" i="5" s="1"/>
  <c r="C22" i="5" s="1"/>
  <c r="D22" i="5" l="1"/>
  <c r="E22" i="5" s="1"/>
  <c r="F22" i="5" s="1"/>
  <c r="G22" i="5" s="1"/>
  <c r="B23" i="5" s="1"/>
  <c r="C23" i="5" s="1"/>
  <c r="D23" i="5" l="1"/>
  <c r="E23" i="5" s="1"/>
  <c r="F23" i="5" s="1"/>
  <c r="G23" i="5" s="1"/>
  <c r="B24" i="5" s="1"/>
  <c r="C24" i="5" s="1"/>
  <c r="D24" i="5" l="1"/>
  <c r="E24" i="5" s="1"/>
  <c r="F24" i="5" s="1"/>
  <c r="G24" i="5" s="1"/>
  <c r="B25" i="5" s="1"/>
  <c r="C25" i="5" s="1"/>
  <c r="D25" i="5" l="1"/>
  <c r="E25" i="5" s="1"/>
  <c r="F25" i="5" s="1"/>
  <c r="G25" i="5" s="1"/>
  <c r="B26" i="5" s="1"/>
  <c r="C26" i="5" s="1"/>
  <c r="D26" i="5" l="1"/>
  <c r="E26" i="5" s="1"/>
  <c r="F26" i="5" s="1"/>
  <c r="G26" i="5" s="1"/>
  <c r="B27" i="5" s="1"/>
  <c r="C27" i="5" s="1"/>
  <c r="D27" i="5" l="1"/>
  <c r="E27" i="5" s="1"/>
  <c r="F27" i="5" s="1"/>
  <c r="G27" i="5" s="1"/>
  <c r="B28" i="5" s="1"/>
  <c r="C28" i="5" s="1"/>
  <c r="D28" i="5" l="1"/>
  <c r="E28" i="5" s="1"/>
  <c r="F28" i="5" s="1"/>
  <c r="G28" i="5" s="1"/>
  <c r="B29" i="5" s="1"/>
  <c r="C29" i="5" s="1"/>
  <c r="D29" i="5" l="1"/>
  <c r="E29" i="5" s="1"/>
  <c r="F29" i="5" s="1"/>
  <c r="G29" i="5" s="1"/>
  <c r="B30" i="5" s="1"/>
  <c r="C30" i="5" s="1"/>
  <c r="D30" i="5" l="1"/>
  <c r="E30" i="5" s="1"/>
  <c r="F30" i="5" s="1"/>
  <c r="G30" i="5" s="1"/>
  <c r="B31" i="5" s="1"/>
  <c r="C31" i="5" s="1"/>
  <c r="D31" i="5" l="1"/>
  <c r="E31" i="5" s="1"/>
  <c r="F31" i="5" s="1"/>
  <c r="G31" i="5" s="1"/>
  <c r="B32" i="5" s="1"/>
  <c r="C32" i="5" s="1"/>
  <c r="D32" i="5" l="1"/>
  <c r="E32" i="5" s="1"/>
  <c r="F32" i="5" s="1"/>
  <c r="G32" i="5" s="1"/>
  <c r="B33" i="5" s="1"/>
  <c r="C33" i="5" s="1"/>
  <c r="D33" i="5" l="1"/>
  <c r="E33" i="5" s="1"/>
  <c r="F33" i="5" s="1"/>
  <c r="G33" i="5" s="1"/>
  <c r="B34" i="5" s="1"/>
  <c r="C34" i="5" s="1"/>
  <c r="D34" i="5" l="1"/>
  <c r="E34" i="5" s="1"/>
  <c r="F34" i="5" s="1"/>
  <c r="G34" i="5" s="1"/>
  <c r="B35" i="5" s="1"/>
  <c r="C35" i="5" s="1"/>
  <c r="D35" i="5" l="1"/>
  <c r="E35" i="5" s="1"/>
  <c r="F35" i="5" s="1"/>
  <c r="G35" i="5" s="1"/>
  <c r="B36" i="5" s="1"/>
  <c r="C36" i="5" s="1"/>
  <c r="D36" i="5" l="1"/>
  <c r="E36" i="5" s="1"/>
  <c r="F36" i="5" s="1"/>
  <c r="G36" i="5" s="1"/>
  <c r="B37" i="5" s="1"/>
  <c r="C37" i="5" s="1"/>
  <c r="D37" i="5" l="1"/>
  <c r="E37" i="5" s="1"/>
  <c r="F37" i="5" s="1"/>
  <c r="G37" i="5" s="1"/>
  <c r="B38" i="5" s="1"/>
  <c r="C38" i="5" s="1"/>
  <c r="D38" i="5" l="1"/>
  <c r="E38" i="5" s="1"/>
  <c r="F38" i="5" s="1"/>
  <c r="G38" i="5" s="1"/>
  <c r="B39" i="5" s="1"/>
  <c r="C39" i="5" s="1"/>
  <c r="D39" i="5" l="1"/>
  <c r="E39" i="5" s="1"/>
  <c r="F39" i="5" s="1"/>
  <c r="G39" i="5" s="1"/>
  <c r="B40" i="5" s="1"/>
  <c r="C40" i="5" s="1"/>
  <c r="D40" i="5" l="1"/>
  <c r="E40" i="5" s="1"/>
  <c r="F40" i="5" s="1"/>
  <c r="G40" i="5" s="1"/>
  <c r="B41" i="5" s="1"/>
  <c r="C41" i="5" s="1"/>
  <c r="D41" i="5" l="1"/>
  <c r="E41" i="5" s="1"/>
  <c r="F41" i="5" s="1"/>
  <c r="G41" i="5" s="1"/>
  <c r="B42" i="5" s="1"/>
  <c r="C42" i="5" s="1"/>
  <c r="D42" i="5" l="1"/>
  <c r="E42" i="5" s="1"/>
  <c r="F42" i="5" s="1"/>
  <c r="G42" i="5" s="1"/>
  <c r="B43" i="5" s="1"/>
  <c r="C43" i="5" s="1"/>
  <c r="D43" i="5" l="1"/>
  <c r="E43" i="5" s="1"/>
  <c r="F43" i="5" s="1"/>
  <c r="G43" i="5" s="1"/>
  <c r="B44" i="5" s="1"/>
  <c r="C44" i="5" s="1"/>
  <c r="D44" i="5" l="1"/>
  <c r="E44" i="5" s="1"/>
  <c r="F44" i="5" s="1"/>
  <c r="G44" i="5" s="1"/>
  <c r="B45" i="5" s="1"/>
  <c r="C45" i="5" s="1"/>
  <c r="D45" i="5" l="1"/>
  <c r="E45" i="5" s="1"/>
  <c r="F45" i="5" s="1"/>
  <c r="G45" i="5" s="1"/>
  <c r="B46" i="5" s="1"/>
  <c r="C46" i="5" s="1"/>
  <c r="D46" i="5" l="1"/>
  <c r="E46" i="5" s="1"/>
  <c r="F46" i="5" s="1"/>
  <c r="G46" i="5" s="1"/>
  <c r="B47" i="5" s="1"/>
  <c r="C47" i="5" s="1"/>
  <c r="D47" i="5" l="1"/>
  <c r="E47" i="5" s="1"/>
  <c r="F47" i="5" s="1"/>
  <c r="G47" i="5" s="1"/>
  <c r="B48" i="5" s="1"/>
  <c r="C48" i="5" s="1"/>
  <c r="D48" i="5" l="1"/>
  <c r="E48" i="5" s="1"/>
  <c r="F48" i="5" s="1"/>
  <c r="G48" i="5" s="1"/>
  <c r="B49" i="5" s="1"/>
  <c r="C49" i="5" s="1"/>
  <c r="D49" i="5" l="1"/>
  <c r="E49" i="5" s="1"/>
  <c r="F49" i="5" s="1"/>
  <c r="G49" i="5" s="1"/>
  <c r="B50" i="5" s="1"/>
  <c r="C50" i="5" s="1"/>
  <c r="D50" i="5" l="1"/>
  <c r="E50" i="5" s="1"/>
  <c r="F50" i="5" s="1"/>
  <c r="G50" i="5" s="1"/>
  <c r="B51" i="5" s="1"/>
  <c r="C51" i="5" s="1"/>
  <c r="D51" i="5" l="1"/>
  <c r="E51" i="5" s="1"/>
  <c r="F51" i="5" s="1"/>
  <c r="G51" i="5" s="1"/>
  <c r="B52" i="5" s="1"/>
  <c r="C52" i="5" s="1"/>
  <c r="D52" i="5" l="1"/>
  <c r="E52" i="5" s="1"/>
  <c r="F52" i="5" s="1"/>
  <c r="G52" i="5" s="1"/>
  <c r="B53" i="5" s="1"/>
  <c r="C53" i="5" s="1"/>
  <c r="D53" i="5" l="1"/>
  <c r="E53" i="5" s="1"/>
  <c r="F53" i="5" s="1"/>
  <c r="G53" i="5" s="1"/>
  <c r="B54" i="5" s="1"/>
  <c r="C54" i="5" s="1"/>
  <c r="D54" i="5" l="1"/>
  <c r="E54" i="5" s="1"/>
  <c r="F54" i="5" s="1"/>
  <c r="G54" i="5" s="1"/>
  <c r="B55" i="5" s="1"/>
  <c r="C55" i="5" s="1"/>
  <c r="D55" i="5" l="1"/>
  <c r="E55" i="5" s="1"/>
  <c r="F55" i="5" s="1"/>
  <c r="G55" i="5" s="1"/>
  <c r="G5" i="5" s="1"/>
</calcChain>
</file>

<file path=xl/sharedStrings.xml><?xml version="1.0" encoding="utf-8"?>
<sst xmlns="http://schemas.openxmlformats.org/spreadsheetml/2006/main" count="37" uniqueCount="23">
  <si>
    <t>Week</t>
  </si>
  <si>
    <t>Opening Bal.</t>
  </si>
  <si>
    <t>Lot Size</t>
  </si>
  <si>
    <t>Pip Value</t>
  </si>
  <si>
    <t>x 5 Days</t>
  </si>
  <si>
    <t>Closing Balance</t>
  </si>
  <si>
    <t>Daily Pip Tgt</t>
  </si>
  <si>
    <t>Average Stoploss</t>
  </si>
  <si>
    <t>M</t>
  </si>
  <si>
    <t>Tu</t>
  </si>
  <si>
    <t>W</t>
  </si>
  <si>
    <t>Th</t>
  </si>
  <si>
    <t>F</t>
  </si>
  <si>
    <t>Total</t>
  </si>
  <si>
    <t>Daily Pip Results</t>
  </si>
  <si>
    <t>Starting Date</t>
  </si>
  <si>
    <t>Risk %</t>
  </si>
  <si>
    <t>MODEL</t>
  </si>
  <si>
    <t>Model calculations are based off the risk formula in the 5-15 Manual</t>
  </si>
  <si>
    <t>Balance is used instead of free margin so this is assuming you have 1 trade open at a time</t>
  </si>
  <si>
    <t>Week's Result</t>
  </si>
  <si>
    <t>LOG</t>
  </si>
  <si>
    <t>Withdrawals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</si>
</sst>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164" formatCode="_-&quot;$&quot;* #,##0.00_-;\-&quot;$&quot;* #,##0.00_-;_-&quot;$&quot;* &quot;-&quot;??_-;_-@_-"/>
    <numFmt numFmtId="165" formatCode="0.0"/>
    <numFmt numFmtId="166" formatCode="[$-409]mmmm\ d\,\ yyyy;@"/>
    <numFmt numFmtId="176" formatCode="[Red]\(&quot;$&quot;#,##0.00\)"/>
  </numFmts>
  <fonts count="7" x14ac:knownFonts="1">
    <font>
      <sz val="10"/>
      <name val="Arial"/>
      <family val="2"/>
    </font>
    <font>
      <sz val="10"/>
      <name val="Arial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ill="0" applyBorder="0" applyAlignment="0" applyProtection="0"/>
    <xf numFmtId="0" fontId="2" fillId="0" borderId="0"/>
    <xf numFmtId="9" fontId="1" fillId="0" borderId="0" applyFill="0" applyBorder="0" applyAlignment="0" applyProtection="0"/>
  </cellStyleXfs>
  <cellXfs count="44">
    <xf numFmtId="0" fontId="0" fillId="0" borderId="0" xfId="0"/>
    <xf numFmtId="0" fontId="2" fillId="0" borderId="0" xfId="2"/>
    <xf numFmtId="49" fontId="3" fillId="0" borderId="0" xfId="2" applyNumberFormat="1" applyFont="1" applyAlignment="1">
      <alignment horizontal="center"/>
    </xf>
    <xf numFmtId="0" fontId="2" fillId="0" borderId="1" xfId="2" applyBorder="1" applyAlignment="1">
      <alignment horizontal="center"/>
    </xf>
    <xf numFmtId="0" fontId="2" fillId="0" borderId="1" xfId="2" applyFill="1" applyBorder="1" applyAlignment="1">
      <alignment horizontal="center"/>
    </xf>
    <xf numFmtId="0" fontId="2" fillId="0" borderId="0" xfId="2" applyAlignment="1">
      <alignment horizontal="center"/>
    </xf>
    <xf numFmtId="44" fontId="2" fillId="0" borderId="1" xfId="2" applyNumberFormat="1" applyBorder="1"/>
    <xf numFmtId="44" fontId="2" fillId="0" borderId="1" xfId="2" applyNumberFormat="1" applyFill="1" applyBorder="1"/>
    <xf numFmtId="44" fontId="2" fillId="0" borderId="0" xfId="2" applyNumberFormat="1"/>
    <xf numFmtId="165" fontId="2" fillId="0" borderId="1" xfId="2" applyNumberFormat="1" applyBorder="1" applyAlignment="1">
      <alignment horizontal="center"/>
    </xf>
    <xf numFmtId="44" fontId="3" fillId="0" borderId="1" xfId="2" applyNumberFormat="1" applyFont="1" applyBorder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 wrapText="1"/>
    </xf>
    <xf numFmtId="44" fontId="3" fillId="2" borderId="1" xfId="2" applyNumberFormat="1" applyFont="1" applyFill="1" applyBorder="1" applyAlignment="1">
      <alignment horizontal="center" vertical="center" wrapText="1"/>
    </xf>
    <xf numFmtId="2" fontId="2" fillId="0" borderId="1" xfId="2" applyNumberFormat="1" applyBorder="1" applyAlignment="1">
      <alignment horizontal="center"/>
    </xf>
    <xf numFmtId="2" fontId="2" fillId="0" borderId="0" xfId="2" applyNumberFormat="1" applyAlignment="1">
      <alignment horizontal="center"/>
    </xf>
    <xf numFmtId="44" fontId="2" fillId="3" borderId="1" xfId="2" applyNumberFormat="1" applyFill="1" applyBorder="1"/>
    <xf numFmtId="44" fontId="3" fillId="0" borderId="1" xfId="2" applyNumberFormat="1" applyFont="1" applyFill="1" applyBorder="1" applyAlignment="1">
      <alignment horizontal="center" vertical="center" wrapText="1"/>
    </xf>
    <xf numFmtId="49" fontId="3" fillId="0" borderId="0" xfId="2" applyNumberFormat="1" applyFont="1" applyBorder="1" applyAlignment="1">
      <alignment horizontal="center"/>
    </xf>
    <xf numFmtId="0" fontId="2" fillId="0" borderId="0" xfId="2" applyBorder="1"/>
    <xf numFmtId="0" fontId="3" fillId="0" borderId="4" xfId="2" applyNumberFormat="1" applyFont="1" applyFill="1" applyBorder="1" applyAlignment="1">
      <alignment horizontal="center" vertical="center" wrapText="1"/>
    </xf>
    <xf numFmtId="1" fontId="2" fillId="0" borderId="1" xfId="2" applyNumberFormat="1" applyBorder="1" applyAlignment="1">
      <alignment horizontal="center"/>
    </xf>
    <xf numFmtId="8" fontId="4" fillId="0" borderId="1" xfId="1" applyNumberFormat="1" applyFont="1" applyBorder="1"/>
    <xf numFmtId="44" fontId="6" fillId="0" borderId="0" xfId="2" applyNumberFormat="1" applyFont="1"/>
    <xf numFmtId="1" fontId="2" fillId="4" borderId="1" xfId="2" applyNumberFormat="1" applyFill="1" applyBorder="1" applyAlignment="1">
      <alignment horizontal="center"/>
    </xf>
    <xf numFmtId="44" fontId="2" fillId="4" borderId="1" xfId="2" applyNumberFormat="1" applyFill="1" applyBorder="1" applyAlignment="1">
      <alignment horizontal="center"/>
    </xf>
    <xf numFmtId="1" fontId="5" fillId="3" borderId="9" xfId="2" applyNumberFormat="1" applyFont="1" applyFill="1" applyBorder="1" applyAlignment="1">
      <alignment horizontal="center"/>
    </xf>
    <xf numFmtId="165" fontId="1" fillId="3" borderId="8" xfId="3" applyNumberFormat="1" applyFill="1" applyBorder="1" applyAlignment="1">
      <alignment horizontal="center"/>
    </xf>
    <xf numFmtId="2" fontId="2" fillId="7" borderId="1" xfId="2" applyNumberFormat="1" applyFill="1" applyBorder="1" applyAlignment="1">
      <alignment horizontal="center"/>
    </xf>
    <xf numFmtId="0" fontId="3" fillId="0" borderId="1" xfId="2" applyNumberFormat="1" applyFont="1" applyFill="1" applyBorder="1" applyAlignment="1">
      <alignment horizontal="center" vertical="center" wrapText="1"/>
    </xf>
    <xf numFmtId="1" fontId="1" fillId="3" borderId="8" xfId="3" applyNumberFormat="1" applyFill="1" applyBorder="1" applyAlignment="1">
      <alignment horizontal="center"/>
    </xf>
    <xf numFmtId="44" fontId="3" fillId="0" borderId="2" xfId="2" applyNumberFormat="1" applyFont="1" applyBorder="1" applyAlignment="1">
      <alignment horizontal="center" vertical="center" wrapText="1"/>
    </xf>
    <xf numFmtId="44" fontId="3" fillId="0" borderId="3" xfId="2" applyNumberFormat="1" applyFont="1" applyBorder="1" applyAlignment="1">
      <alignment horizontal="center" vertical="center" wrapText="1"/>
    </xf>
    <xf numFmtId="44" fontId="3" fillId="0" borderId="5" xfId="2" applyNumberFormat="1" applyFont="1" applyBorder="1" applyAlignment="1">
      <alignment horizontal="center" vertical="center" wrapText="1"/>
    </xf>
    <xf numFmtId="44" fontId="3" fillId="0" borderId="6" xfId="2" applyNumberFormat="1" applyFont="1" applyBorder="1" applyAlignment="1">
      <alignment horizontal="center" vertical="center" wrapText="1"/>
    </xf>
    <xf numFmtId="44" fontId="3" fillId="0" borderId="7" xfId="2" applyNumberFormat="1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center" vertical="center" wrapText="1"/>
    </xf>
    <xf numFmtId="2" fontId="3" fillId="0" borderId="2" xfId="2" applyNumberFormat="1" applyFont="1" applyBorder="1" applyAlignment="1">
      <alignment horizontal="center" vertical="center" wrapText="1"/>
    </xf>
    <xf numFmtId="2" fontId="3" fillId="0" borderId="3" xfId="2" applyNumberFormat="1" applyFont="1" applyBorder="1" applyAlignment="1">
      <alignment horizontal="center" vertical="center" wrapText="1"/>
    </xf>
    <xf numFmtId="0" fontId="3" fillId="0" borderId="3" xfId="2" applyNumberFormat="1" applyFont="1" applyFill="1" applyBorder="1" applyAlignment="1">
      <alignment horizontal="center" vertical="center" wrapText="1"/>
    </xf>
    <xf numFmtId="0" fontId="3" fillId="0" borderId="2" xfId="2" applyNumberFormat="1" applyFont="1" applyFill="1" applyBorder="1" applyAlignment="1">
      <alignment horizontal="center" vertical="center" wrapText="1"/>
    </xf>
    <xf numFmtId="166" fontId="2" fillId="6" borderId="1" xfId="2" applyNumberFormat="1" applyFill="1" applyBorder="1" applyAlignment="1">
      <alignment horizontal="left"/>
    </xf>
    <xf numFmtId="0" fontId="6" fillId="0" borderId="0" xfId="2" applyFont="1" applyAlignment="1">
      <alignment horizontal="center"/>
    </xf>
    <xf numFmtId="176" fontId="4" fillId="5" borderId="1" xfId="1" applyNumberFormat="1" applyFont="1" applyFill="1" applyBorder="1"/>
  </cellXfs>
  <cellStyles count="4">
    <cellStyle name="Currency" xfId="1" builtinId="4"/>
    <cellStyle name="Excel Built-in Normal" xfId="2"/>
    <cellStyle name="Normal" xfId="0" builtinId="0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X55"/>
  <sheetViews>
    <sheetView tabSelected="1" zoomScaleNormal="100" workbookViewId="0">
      <pane ySplit="5" topLeftCell="A6" activePane="bottomLeft" state="frozenSplit"/>
      <selection pane="bottomLeft"/>
    </sheetView>
  </sheetViews>
  <sheetFormatPr defaultColWidth="9.42578125" defaultRowHeight="15" x14ac:dyDescent="0.25"/>
  <cols>
    <col min="1" max="1" width="6.7109375" style="5" customWidth="1"/>
    <col min="2" max="2" width="18.140625" style="8" bestFit="1" customWidth="1"/>
    <col min="3" max="3" width="10.5703125" style="14" customWidth="1"/>
    <col min="4" max="4" width="11.140625" style="8" customWidth="1"/>
    <col min="5" max="5" width="11.85546875" style="8" customWidth="1"/>
    <col min="6" max="6" width="16.5703125" style="8" customWidth="1"/>
    <col min="7" max="7" width="16.42578125" style="8" customWidth="1"/>
    <col min="8" max="8" width="4.140625" style="1" customWidth="1"/>
    <col min="9" max="9" width="4.28515625" style="1" customWidth="1"/>
    <col min="10" max="10" width="6.28515625" style="1" customWidth="1"/>
    <col min="11" max="11" width="18.5703125" style="1" customWidth="1"/>
    <col min="12" max="12" width="15.42578125" style="1" customWidth="1"/>
    <col min="13" max="13" width="10" style="1" customWidth="1"/>
    <col min="14" max="14" width="11.140625" style="1" customWidth="1"/>
    <col min="15" max="15" width="14.5703125" style="1" customWidth="1"/>
    <col min="16" max="16" width="5" style="1" customWidth="1"/>
    <col min="17" max="19" width="4.85546875" style="1" customWidth="1"/>
    <col min="20" max="20" width="4.5703125" style="1" customWidth="1"/>
    <col min="21" max="21" width="5.85546875" style="1" customWidth="1"/>
    <col min="22" max="23" width="12.85546875" style="1" customWidth="1"/>
    <col min="24" max="24" width="17" style="1" customWidth="1"/>
    <col min="25" max="25" width="12.85546875" style="1" customWidth="1"/>
    <col min="26" max="26" width="15.7109375" style="1" customWidth="1"/>
    <col min="27" max="27" width="12.7109375" style="1" customWidth="1"/>
    <col min="28" max="28" width="19.140625" style="1" customWidth="1"/>
    <col min="29" max="16384" width="9.42578125" style="1"/>
  </cols>
  <sheetData>
    <row r="1" spans="1:24" x14ac:dyDescent="0.25">
      <c r="E1" s="2" t="s">
        <v>16</v>
      </c>
      <c r="F1" s="2" t="s">
        <v>7</v>
      </c>
      <c r="G1" s="2" t="s">
        <v>3</v>
      </c>
      <c r="K1" s="8" t="s">
        <v>18</v>
      </c>
    </row>
    <row r="2" spans="1:24" x14ac:dyDescent="0.25">
      <c r="E2" s="26">
        <v>1</v>
      </c>
      <c r="F2" s="25">
        <v>20</v>
      </c>
      <c r="G2" s="29">
        <v>10</v>
      </c>
      <c r="K2" s="8" t="s">
        <v>19</v>
      </c>
    </row>
    <row r="3" spans="1:24" ht="21" x14ac:dyDescent="0.35">
      <c r="D3" s="22" t="s">
        <v>17</v>
      </c>
      <c r="O3" s="42" t="s">
        <v>21</v>
      </c>
    </row>
    <row r="4" spans="1:24" s="2" customFormat="1" ht="30" x14ac:dyDescent="0.25">
      <c r="A4" s="35" t="s">
        <v>0</v>
      </c>
      <c r="B4" s="30" t="s">
        <v>1</v>
      </c>
      <c r="C4" s="37" t="s">
        <v>2</v>
      </c>
      <c r="D4" s="30" t="s">
        <v>3</v>
      </c>
      <c r="E4" s="10" t="s">
        <v>6</v>
      </c>
      <c r="F4" s="30" t="s">
        <v>4</v>
      </c>
      <c r="G4" s="10" t="s">
        <v>5</v>
      </c>
      <c r="J4" s="35" t="s">
        <v>0</v>
      </c>
      <c r="K4" s="35" t="s">
        <v>15</v>
      </c>
      <c r="L4" s="30" t="s">
        <v>1</v>
      </c>
      <c r="M4" s="37" t="s">
        <v>2</v>
      </c>
      <c r="N4" s="30" t="s">
        <v>3</v>
      </c>
      <c r="O4" s="10" t="s">
        <v>6</v>
      </c>
      <c r="P4" s="32" t="s">
        <v>14</v>
      </c>
      <c r="Q4" s="33"/>
      <c r="R4" s="33"/>
      <c r="S4" s="33"/>
      <c r="T4" s="33"/>
      <c r="U4" s="34"/>
      <c r="V4" s="30" t="s">
        <v>20</v>
      </c>
      <c r="W4" s="40" t="s">
        <v>22</v>
      </c>
      <c r="X4" s="10" t="s">
        <v>5</v>
      </c>
    </row>
    <row r="5" spans="1:24" s="2" customFormat="1" ht="30" customHeight="1" x14ac:dyDescent="0.25">
      <c r="A5" s="36"/>
      <c r="B5" s="31"/>
      <c r="C5" s="38"/>
      <c r="D5" s="31"/>
      <c r="E5" s="11">
        <v>20</v>
      </c>
      <c r="F5" s="31"/>
      <c r="G5" s="16">
        <f>G55</f>
        <v>57380</v>
      </c>
      <c r="I5" s="17"/>
      <c r="J5" s="36"/>
      <c r="K5" s="36"/>
      <c r="L5" s="31"/>
      <c r="M5" s="38"/>
      <c r="N5" s="31"/>
      <c r="O5" s="28">
        <f>E5</f>
        <v>20</v>
      </c>
      <c r="P5" s="19" t="s">
        <v>8</v>
      </c>
      <c r="Q5" s="19" t="s">
        <v>9</v>
      </c>
      <c r="R5" s="19" t="s">
        <v>10</v>
      </c>
      <c r="S5" s="19" t="s">
        <v>11</v>
      </c>
      <c r="T5" s="19" t="s">
        <v>12</v>
      </c>
      <c r="U5" s="19" t="s">
        <v>13</v>
      </c>
      <c r="V5" s="31"/>
      <c r="W5" s="39"/>
      <c r="X5" s="16" t="str">
        <f>X55</f>
        <v/>
      </c>
    </row>
    <row r="6" spans="1:24" x14ac:dyDescent="0.25">
      <c r="A6" s="3">
        <v>1</v>
      </c>
      <c r="B6" s="15">
        <v>5000</v>
      </c>
      <c r="C6" s="13">
        <f>(((E2/100)*B6)/10)/F2</f>
        <v>0.25</v>
      </c>
      <c r="D6" s="6">
        <f>ROUND((C6*G2), 1)</f>
        <v>2.5</v>
      </c>
      <c r="E6" s="6">
        <f>D6*$E$5</f>
        <v>50</v>
      </c>
      <c r="F6" s="6">
        <f>E6*5</f>
        <v>250</v>
      </c>
      <c r="G6" s="6">
        <f>B6+F6</f>
        <v>5250</v>
      </c>
      <c r="I6" s="18"/>
      <c r="J6" s="3">
        <v>1</v>
      </c>
      <c r="K6" s="41">
        <v>41610</v>
      </c>
      <c r="L6" s="15">
        <v>5000</v>
      </c>
      <c r="M6" s="27">
        <v>0.25</v>
      </c>
      <c r="N6" s="6">
        <f>ROUND((M6*G2), 1)</f>
        <v>2.5</v>
      </c>
      <c r="O6" s="6">
        <f t="shared" ref="O6:O37" si="0">N6*$E$5</f>
        <v>50</v>
      </c>
      <c r="P6" s="23">
        <v>32</v>
      </c>
      <c r="Q6" s="23">
        <v>18</v>
      </c>
      <c r="R6" s="23">
        <v>22</v>
      </c>
      <c r="S6" s="23">
        <v>24</v>
      </c>
      <c r="T6" s="23">
        <v>12</v>
      </c>
      <c r="U6" s="20">
        <f>SUM(P6:T6)</f>
        <v>108</v>
      </c>
      <c r="V6" s="21">
        <f>PRODUCT(U6,N6)</f>
        <v>270</v>
      </c>
      <c r="W6" s="43">
        <v>100</v>
      </c>
      <c r="X6" s="6">
        <f>IF(OR(P6="",Q6="",R6="",S6="",T6=""),"",SUM(L6:V6)-W6)</f>
        <v>5438.75</v>
      </c>
    </row>
    <row r="7" spans="1:24" x14ac:dyDescent="0.25">
      <c r="A7" s="3">
        <v>2</v>
      </c>
      <c r="B7" s="6">
        <f>G6</f>
        <v>5250</v>
      </c>
      <c r="C7" s="13">
        <f>(((E2/100)*B7)/10)/F2</f>
        <v>0.26250000000000001</v>
      </c>
      <c r="D7" s="6">
        <f>ROUND((C7*G2), 1)</f>
        <v>2.6</v>
      </c>
      <c r="E7" s="6">
        <f t="shared" ref="E7:E55" si="1">D7*$E$5</f>
        <v>52</v>
      </c>
      <c r="F7" s="6">
        <f t="shared" ref="F7:F55" si="2">E7*5</f>
        <v>260</v>
      </c>
      <c r="G7" s="6">
        <f t="shared" ref="G7:G55" si="3">B7+F7</f>
        <v>5510</v>
      </c>
      <c r="J7" s="3">
        <v>2</v>
      </c>
      <c r="K7" s="41">
        <v>41617</v>
      </c>
      <c r="L7" s="6">
        <f>X6</f>
        <v>5438.75</v>
      </c>
      <c r="M7" s="27">
        <v>0.26</v>
      </c>
      <c r="N7" s="6">
        <f>ROUND((M7*G2), 1)</f>
        <v>2.6</v>
      </c>
      <c r="O7" s="6">
        <f t="shared" si="0"/>
        <v>52</v>
      </c>
      <c r="P7" s="23">
        <v>-5</v>
      </c>
      <c r="Q7" s="23">
        <v>-15</v>
      </c>
      <c r="R7" s="23">
        <v>12</v>
      </c>
      <c r="S7" s="23">
        <v>-8</v>
      </c>
      <c r="T7" s="23">
        <v>4</v>
      </c>
      <c r="U7" s="20">
        <f>SUM(P7:T7)</f>
        <v>-12</v>
      </c>
      <c r="V7" s="21">
        <f t="shared" ref="V7:V55" si="4">PRODUCT(U7,N7)</f>
        <v>-31.200000000000003</v>
      </c>
      <c r="W7" s="43">
        <v>250</v>
      </c>
      <c r="X7" s="6">
        <f t="shared" ref="X7:X55" si="5">IF(OR(P7="",Q7="",R7="",S7="",T7=""),"",SUM(L7:V7)-W7)</f>
        <v>5188.4100000000008</v>
      </c>
    </row>
    <row r="8" spans="1:24" x14ac:dyDescent="0.25">
      <c r="A8" s="3">
        <v>3</v>
      </c>
      <c r="B8" s="6">
        <f t="shared" ref="B8:B55" si="6">G7</f>
        <v>5510</v>
      </c>
      <c r="C8" s="13">
        <f>(((E2/100)*B8)/10)/F2</f>
        <v>0.27549999999999997</v>
      </c>
      <c r="D8" s="6">
        <f>ROUND((C8*G2), 1)</f>
        <v>2.8</v>
      </c>
      <c r="E8" s="6">
        <f t="shared" si="1"/>
        <v>56</v>
      </c>
      <c r="F8" s="6">
        <f t="shared" si="2"/>
        <v>280</v>
      </c>
      <c r="G8" s="6">
        <f t="shared" si="3"/>
        <v>5790</v>
      </c>
      <c r="J8" s="3">
        <v>3</v>
      </c>
      <c r="K8" s="41">
        <v>41624</v>
      </c>
      <c r="L8" s="6">
        <f t="shared" ref="L8:L55" si="7">X7</f>
        <v>5188.4100000000008</v>
      </c>
      <c r="M8" s="27">
        <v>0.26</v>
      </c>
      <c r="N8" s="6">
        <f>ROUND((M8*G2), 1)</f>
        <v>2.6</v>
      </c>
      <c r="O8" s="6">
        <f t="shared" si="0"/>
        <v>52</v>
      </c>
      <c r="P8" s="23"/>
      <c r="Q8" s="23"/>
      <c r="R8" s="23"/>
      <c r="S8" s="23"/>
      <c r="T8" s="23"/>
      <c r="U8" s="20">
        <f t="shared" ref="U8:U55" si="8">SUM(P8:T8)</f>
        <v>0</v>
      </c>
      <c r="V8" s="21">
        <f t="shared" si="4"/>
        <v>0</v>
      </c>
      <c r="W8" s="43"/>
      <c r="X8" s="6" t="str">
        <f t="shared" si="5"/>
        <v/>
      </c>
    </row>
    <row r="9" spans="1:24" x14ac:dyDescent="0.25">
      <c r="A9" s="3">
        <v>4</v>
      </c>
      <c r="B9" s="6">
        <f t="shared" si="6"/>
        <v>5790</v>
      </c>
      <c r="C9" s="13">
        <f>(((E2/100)*B9)/10)/F2</f>
        <v>0.28949999999999998</v>
      </c>
      <c r="D9" s="6">
        <f>ROUND((C9*G2), 1)</f>
        <v>2.9</v>
      </c>
      <c r="E9" s="6">
        <f t="shared" si="1"/>
        <v>58</v>
      </c>
      <c r="F9" s="6">
        <f t="shared" si="2"/>
        <v>290</v>
      </c>
      <c r="G9" s="6">
        <f t="shared" si="3"/>
        <v>6080</v>
      </c>
      <c r="J9" s="3">
        <v>4</v>
      </c>
      <c r="K9" s="41">
        <v>41631</v>
      </c>
      <c r="L9" s="6" t="str">
        <f>X8</f>
        <v/>
      </c>
      <c r="M9" s="27"/>
      <c r="N9" s="6">
        <f>ROUND((M9*G2), 1)</f>
        <v>0</v>
      </c>
      <c r="O9" s="6">
        <f t="shared" si="0"/>
        <v>0</v>
      </c>
      <c r="P9" s="23"/>
      <c r="Q9" s="23"/>
      <c r="R9" s="23"/>
      <c r="S9" s="23"/>
      <c r="T9" s="23"/>
      <c r="U9" s="20">
        <f t="shared" si="8"/>
        <v>0</v>
      </c>
      <c r="V9" s="21">
        <f t="shared" si="4"/>
        <v>0</v>
      </c>
      <c r="W9" s="43"/>
      <c r="X9" s="6" t="str">
        <f t="shared" si="5"/>
        <v/>
      </c>
    </row>
    <row r="10" spans="1:24" x14ac:dyDescent="0.25">
      <c r="A10" s="3">
        <v>5</v>
      </c>
      <c r="B10" s="6">
        <f t="shared" si="6"/>
        <v>6080</v>
      </c>
      <c r="C10" s="13">
        <f>(((E2/100)*B10)/10)/F2</f>
        <v>0.30399999999999999</v>
      </c>
      <c r="D10" s="6">
        <f>ROUND((C10*G2), 1)</f>
        <v>3</v>
      </c>
      <c r="E10" s="6">
        <f t="shared" si="1"/>
        <v>60</v>
      </c>
      <c r="F10" s="6">
        <f t="shared" si="2"/>
        <v>300</v>
      </c>
      <c r="G10" s="6">
        <f t="shared" si="3"/>
        <v>6380</v>
      </c>
      <c r="J10" s="3">
        <v>5</v>
      </c>
      <c r="K10" s="41"/>
      <c r="L10" s="6" t="str">
        <f>X9</f>
        <v/>
      </c>
      <c r="M10" s="27"/>
      <c r="N10" s="6">
        <f>ROUND((M10*G2), 1)</f>
        <v>0</v>
      </c>
      <c r="O10" s="6">
        <f t="shared" si="0"/>
        <v>0</v>
      </c>
      <c r="P10" s="23"/>
      <c r="Q10" s="23"/>
      <c r="R10" s="23"/>
      <c r="S10" s="23"/>
      <c r="T10" s="23"/>
      <c r="U10" s="20">
        <f t="shared" si="8"/>
        <v>0</v>
      </c>
      <c r="V10" s="21">
        <f t="shared" si="4"/>
        <v>0</v>
      </c>
      <c r="W10" s="43"/>
      <c r="X10" s="6" t="str">
        <f t="shared" si="5"/>
        <v/>
      </c>
    </row>
    <row r="11" spans="1:24" x14ac:dyDescent="0.25">
      <c r="A11" s="3">
        <v>6</v>
      </c>
      <c r="B11" s="6">
        <f t="shared" si="6"/>
        <v>6380</v>
      </c>
      <c r="C11" s="13">
        <f>(((E2/100)*B11)/10)/F2</f>
        <v>0.31900000000000006</v>
      </c>
      <c r="D11" s="6">
        <f>ROUND((C11*G2), 1)</f>
        <v>3.2</v>
      </c>
      <c r="E11" s="6">
        <f t="shared" si="1"/>
        <v>64</v>
      </c>
      <c r="F11" s="6">
        <f t="shared" si="2"/>
        <v>320</v>
      </c>
      <c r="G11" s="6">
        <f t="shared" si="3"/>
        <v>6700</v>
      </c>
      <c r="J11" s="3">
        <v>6</v>
      </c>
      <c r="K11" s="41"/>
      <c r="L11" s="6" t="str">
        <f t="shared" si="7"/>
        <v/>
      </c>
      <c r="M11" s="27"/>
      <c r="N11" s="6">
        <f>ROUND((M11*G2), 1)</f>
        <v>0</v>
      </c>
      <c r="O11" s="6">
        <f t="shared" si="0"/>
        <v>0</v>
      </c>
      <c r="P11" s="23"/>
      <c r="Q11" s="23"/>
      <c r="R11" s="23"/>
      <c r="S11" s="23"/>
      <c r="T11" s="23"/>
      <c r="U11" s="20">
        <f t="shared" si="8"/>
        <v>0</v>
      </c>
      <c r="V11" s="21">
        <f t="shared" si="4"/>
        <v>0</v>
      </c>
      <c r="W11" s="43"/>
      <c r="X11" s="6" t="str">
        <f t="shared" si="5"/>
        <v/>
      </c>
    </row>
    <row r="12" spans="1:24" x14ac:dyDescent="0.25">
      <c r="A12" s="3">
        <v>7</v>
      </c>
      <c r="B12" s="6">
        <f t="shared" si="6"/>
        <v>6700</v>
      </c>
      <c r="C12" s="13">
        <f>(((E2/100)*B12)/10)/F2</f>
        <v>0.33500000000000002</v>
      </c>
      <c r="D12" s="6">
        <f>ROUND((C12*G2), 1)</f>
        <v>3.4</v>
      </c>
      <c r="E12" s="6">
        <f t="shared" si="1"/>
        <v>68</v>
      </c>
      <c r="F12" s="6">
        <f t="shared" si="2"/>
        <v>340</v>
      </c>
      <c r="G12" s="6">
        <f t="shared" si="3"/>
        <v>7040</v>
      </c>
      <c r="J12" s="3">
        <v>7</v>
      </c>
      <c r="K12" s="41"/>
      <c r="L12" s="6" t="str">
        <f t="shared" si="7"/>
        <v/>
      </c>
      <c r="M12" s="27"/>
      <c r="N12" s="6">
        <f>ROUND((M12*G2), 1)</f>
        <v>0</v>
      </c>
      <c r="O12" s="6">
        <f t="shared" si="0"/>
        <v>0</v>
      </c>
      <c r="P12" s="23"/>
      <c r="Q12" s="23"/>
      <c r="R12" s="23"/>
      <c r="S12" s="23"/>
      <c r="T12" s="23"/>
      <c r="U12" s="20">
        <f t="shared" si="8"/>
        <v>0</v>
      </c>
      <c r="V12" s="21">
        <f t="shared" si="4"/>
        <v>0</v>
      </c>
      <c r="W12" s="43"/>
      <c r="X12" s="6" t="str">
        <f t="shared" si="5"/>
        <v/>
      </c>
    </row>
    <row r="13" spans="1:24" x14ac:dyDescent="0.25">
      <c r="A13" s="3">
        <v>8</v>
      </c>
      <c r="B13" s="6">
        <f t="shared" si="6"/>
        <v>7040</v>
      </c>
      <c r="C13" s="13">
        <f>(((E2/100)*B13)/10)/F2</f>
        <v>0.35200000000000004</v>
      </c>
      <c r="D13" s="6">
        <f>ROUND((C13*G2), 1)</f>
        <v>3.5</v>
      </c>
      <c r="E13" s="6">
        <f t="shared" si="1"/>
        <v>70</v>
      </c>
      <c r="F13" s="6">
        <f t="shared" si="2"/>
        <v>350</v>
      </c>
      <c r="G13" s="6">
        <f t="shared" si="3"/>
        <v>7390</v>
      </c>
      <c r="J13" s="3">
        <v>8</v>
      </c>
      <c r="K13" s="41"/>
      <c r="L13" s="6" t="str">
        <f t="shared" si="7"/>
        <v/>
      </c>
      <c r="M13" s="27"/>
      <c r="N13" s="6">
        <f>ROUND((M13*G2), 1)</f>
        <v>0</v>
      </c>
      <c r="O13" s="6">
        <f t="shared" si="0"/>
        <v>0</v>
      </c>
      <c r="P13" s="23"/>
      <c r="Q13" s="23"/>
      <c r="R13" s="23"/>
      <c r="S13" s="23"/>
      <c r="T13" s="23"/>
      <c r="U13" s="20">
        <f t="shared" si="8"/>
        <v>0</v>
      </c>
      <c r="V13" s="21">
        <f t="shared" si="4"/>
        <v>0</v>
      </c>
      <c r="W13" s="43"/>
      <c r="X13" s="6" t="str">
        <f t="shared" si="5"/>
        <v/>
      </c>
    </row>
    <row r="14" spans="1:24" x14ac:dyDescent="0.25">
      <c r="A14" s="3">
        <v>9</v>
      </c>
      <c r="B14" s="6">
        <f t="shared" si="6"/>
        <v>7390</v>
      </c>
      <c r="C14" s="13">
        <f>(((E2/100)*B14)/10)/F2</f>
        <v>0.36950000000000005</v>
      </c>
      <c r="D14" s="6">
        <f>ROUND((C14*G2), 1)</f>
        <v>3.7</v>
      </c>
      <c r="E14" s="6">
        <f t="shared" si="1"/>
        <v>74</v>
      </c>
      <c r="F14" s="6">
        <f t="shared" si="2"/>
        <v>370</v>
      </c>
      <c r="G14" s="6">
        <f t="shared" si="3"/>
        <v>7760</v>
      </c>
      <c r="J14" s="3">
        <v>9</v>
      </c>
      <c r="K14" s="41"/>
      <c r="L14" s="6" t="str">
        <f t="shared" si="7"/>
        <v/>
      </c>
      <c r="M14" s="27"/>
      <c r="N14" s="6">
        <f>ROUND((M14*10), 1)</f>
        <v>0</v>
      </c>
      <c r="O14" s="6">
        <f t="shared" si="0"/>
        <v>0</v>
      </c>
      <c r="P14" s="23"/>
      <c r="Q14" s="23"/>
      <c r="R14" s="23"/>
      <c r="S14" s="23"/>
      <c r="T14" s="23"/>
      <c r="U14" s="20">
        <f t="shared" si="8"/>
        <v>0</v>
      </c>
      <c r="V14" s="21">
        <f t="shared" si="4"/>
        <v>0</v>
      </c>
      <c r="W14" s="43"/>
      <c r="X14" s="6" t="str">
        <f t="shared" si="5"/>
        <v/>
      </c>
    </row>
    <row r="15" spans="1:24" x14ac:dyDescent="0.25">
      <c r="A15" s="3">
        <v>10</v>
      </c>
      <c r="B15" s="6">
        <f t="shared" si="6"/>
        <v>7760</v>
      </c>
      <c r="C15" s="13">
        <f>(((E2/100)*B15)/10)/F2</f>
        <v>0.38800000000000001</v>
      </c>
      <c r="D15" s="6">
        <f>ROUND((C15*G2), 1)</f>
        <v>3.9</v>
      </c>
      <c r="E15" s="6">
        <f t="shared" si="1"/>
        <v>78</v>
      </c>
      <c r="F15" s="6">
        <f t="shared" si="2"/>
        <v>390</v>
      </c>
      <c r="G15" s="6">
        <f t="shared" si="3"/>
        <v>8150</v>
      </c>
      <c r="J15" s="3">
        <v>10</v>
      </c>
      <c r="K15" s="41"/>
      <c r="L15" s="6" t="str">
        <f t="shared" si="7"/>
        <v/>
      </c>
      <c r="M15" s="27"/>
      <c r="N15" s="6">
        <f>ROUND((M15*G2), 1)</f>
        <v>0</v>
      </c>
      <c r="O15" s="6">
        <f t="shared" si="0"/>
        <v>0</v>
      </c>
      <c r="P15" s="23"/>
      <c r="Q15" s="23"/>
      <c r="R15" s="23"/>
      <c r="S15" s="23"/>
      <c r="T15" s="23"/>
      <c r="U15" s="20">
        <f t="shared" si="8"/>
        <v>0</v>
      </c>
      <c r="V15" s="21">
        <f t="shared" si="4"/>
        <v>0</v>
      </c>
      <c r="W15" s="43"/>
      <c r="X15" s="6" t="str">
        <f t="shared" si="5"/>
        <v/>
      </c>
    </row>
    <row r="16" spans="1:24" x14ac:dyDescent="0.25">
      <c r="A16" s="3">
        <v>11</v>
      </c>
      <c r="B16" s="6">
        <f t="shared" si="6"/>
        <v>8150</v>
      </c>
      <c r="C16" s="13">
        <f>(((E2/100)*B16)/10)/F2</f>
        <v>0.40750000000000003</v>
      </c>
      <c r="D16" s="6">
        <f>ROUND((C16*G2), 1)</f>
        <v>4.0999999999999996</v>
      </c>
      <c r="E16" s="6">
        <f t="shared" si="1"/>
        <v>82</v>
      </c>
      <c r="F16" s="6">
        <f t="shared" si="2"/>
        <v>410</v>
      </c>
      <c r="G16" s="6">
        <f t="shared" si="3"/>
        <v>8560</v>
      </c>
      <c r="J16" s="3">
        <v>11</v>
      </c>
      <c r="K16" s="41"/>
      <c r="L16" s="6" t="str">
        <f t="shared" si="7"/>
        <v/>
      </c>
      <c r="M16" s="27"/>
      <c r="N16" s="6">
        <f>ROUND((M16*G2), 1)</f>
        <v>0</v>
      </c>
      <c r="O16" s="6">
        <f t="shared" si="0"/>
        <v>0</v>
      </c>
      <c r="P16" s="23"/>
      <c r="Q16" s="23"/>
      <c r="R16" s="23"/>
      <c r="S16" s="23"/>
      <c r="T16" s="23"/>
      <c r="U16" s="20">
        <f t="shared" si="8"/>
        <v>0</v>
      </c>
      <c r="V16" s="21">
        <f t="shared" si="4"/>
        <v>0</v>
      </c>
      <c r="W16" s="43"/>
      <c r="X16" s="6" t="str">
        <f t="shared" si="5"/>
        <v/>
      </c>
    </row>
    <row r="17" spans="1:24" x14ac:dyDescent="0.25">
      <c r="A17" s="3">
        <v>12</v>
      </c>
      <c r="B17" s="6">
        <f t="shared" si="6"/>
        <v>8560</v>
      </c>
      <c r="C17" s="13">
        <f>(((E2/100)*B17)/10)/F2</f>
        <v>0.42800000000000005</v>
      </c>
      <c r="D17" s="6">
        <f>ROUND((C17*G2), 1)</f>
        <v>4.3</v>
      </c>
      <c r="E17" s="6">
        <f t="shared" si="1"/>
        <v>86</v>
      </c>
      <c r="F17" s="6">
        <f t="shared" si="2"/>
        <v>430</v>
      </c>
      <c r="G17" s="6">
        <f t="shared" si="3"/>
        <v>8990</v>
      </c>
      <c r="J17" s="3">
        <v>12</v>
      </c>
      <c r="K17" s="41"/>
      <c r="L17" s="6" t="str">
        <f t="shared" si="7"/>
        <v/>
      </c>
      <c r="M17" s="27"/>
      <c r="N17" s="6">
        <f>ROUND((M17*G2), 1)</f>
        <v>0</v>
      </c>
      <c r="O17" s="6">
        <f t="shared" si="0"/>
        <v>0</v>
      </c>
      <c r="P17" s="23"/>
      <c r="Q17" s="23"/>
      <c r="R17" s="23"/>
      <c r="S17" s="23"/>
      <c r="T17" s="23"/>
      <c r="U17" s="20">
        <f t="shared" si="8"/>
        <v>0</v>
      </c>
      <c r="V17" s="21">
        <f t="shared" si="4"/>
        <v>0</v>
      </c>
      <c r="W17" s="43"/>
      <c r="X17" s="6" t="str">
        <f t="shared" si="5"/>
        <v/>
      </c>
    </row>
    <row r="18" spans="1:24" x14ac:dyDescent="0.25">
      <c r="A18" s="3">
        <v>13</v>
      </c>
      <c r="B18" s="6">
        <f t="shared" si="6"/>
        <v>8990</v>
      </c>
      <c r="C18" s="13">
        <f>(((E2/100)*B18)/10)/F2</f>
        <v>0.44950000000000001</v>
      </c>
      <c r="D18" s="6">
        <f>ROUND((C18*G2), 1)</f>
        <v>4.5</v>
      </c>
      <c r="E18" s="6">
        <f t="shared" si="1"/>
        <v>90</v>
      </c>
      <c r="F18" s="6">
        <f t="shared" si="2"/>
        <v>450</v>
      </c>
      <c r="G18" s="6">
        <f t="shared" si="3"/>
        <v>9440</v>
      </c>
      <c r="J18" s="3">
        <v>13</v>
      </c>
      <c r="K18" s="41"/>
      <c r="L18" s="6" t="str">
        <f t="shared" si="7"/>
        <v/>
      </c>
      <c r="M18" s="27"/>
      <c r="N18" s="6">
        <f>ROUND((M18*G2), 1)</f>
        <v>0</v>
      </c>
      <c r="O18" s="6">
        <f t="shared" si="0"/>
        <v>0</v>
      </c>
      <c r="P18" s="23"/>
      <c r="Q18" s="23"/>
      <c r="R18" s="23"/>
      <c r="S18" s="23"/>
      <c r="T18" s="23"/>
      <c r="U18" s="20">
        <f t="shared" si="8"/>
        <v>0</v>
      </c>
      <c r="V18" s="21">
        <f t="shared" si="4"/>
        <v>0</v>
      </c>
      <c r="W18" s="43"/>
      <c r="X18" s="6" t="str">
        <f t="shared" si="5"/>
        <v/>
      </c>
    </row>
    <row r="19" spans="1:24" x14ac:dyDescent="0.25">
      <c r="A19" s="3">
        <v>14</v>
      </c>
      <c r="B19" s="6">
        <f t="shared" si="6"/>
        <v>9440</v>
      </c>
      <c r="C19" s="13">
        <f>(((E2/100)*B19)/10)/F2</f>
        <v>0.47200000000000009</v>
      </c>
      <c r="D19" s="6">
        <f>ROUND((C19*G2), 1)</f>
        <v>4.7</v>
      </c>
      <c r="E19" s="6">
        <f t="shared" si="1"/>
        <v>94</v>
      </c>
      <c r="F19" s="6">
        <f t="shared" si="2"/>
        <v>470</v>
      </c>
      <c r="G19" s="6">
        <f t="shared" si="3"/>
        <v>9910</v>
      </c>
      <c r="J19" s="3">
        <v>14</v>
      </c>
      <c r="K19" s="41"/>
      <c r="L19" s="6" t="str">
        <f t="shared" si="7"/>
        <v/>
      </c>
      <c r="M19" s="27"/>
      <c r="N19" s="6">
        <f>ROUND((M19*G2), 1)</f>
        <v>0</v>
      </c>
      <c r="O19" s="6">
        <f t="shared" si="0"/>
        <v>0</v>
      </c>
      <c r="P19" s="23"/>
      <c r="Q19" s="23"/>
      <c r="R19" s="23"/>
      <c r="S19" s="23"/>
      <c r="T19" s="23"/>
      <c r="U19" s="20">
        <f t="shared" si="8"/>
        <v>0</v>
      </c>
      <c r="V19" s="21">
        <f t="shared" si="4"/>
        <v>0</v>
      </c>
      <c r="W19" s="43"/>
      <c r="X19" s="6" t="str">
        <f t="shared" si="5"/>
        <v/>
      </c>
    </row>
    <row r="20" spans="1:24" x14ac:dyDescent="0.25">
      <c r="A20" s="3">
        <v>15</v>
      </c>
      <c r="B20" s="6">
        <f t="shared" si="6"/>
        <v>9910</v>
      </c>
      <c r="C20" s="13">
        <f>(((E2/100)*B20)/10)/F2</f>
        <v>0.4955</v>
      </c>
      <c r="D20" s="6">
        <f>ROUND((C20*G2), 1)</f>
        <v>5</v>
      </c>
      <c r="E20" s="6">
        <f t="shared" si="1"/>
        <v>100</v>
      </c>
      <c r="F20" s="6">
        <f t="shared" si="2"/>
        <v>500</v>
      </c>
      <c r="G20" s="6">
        <f t="shared" si="3"/>
        <v>10410</v>
      </c>
      <c r="J20" s="3">
        <v>15</v>
      </c>
      <c r="K20" s="41"/>
      <c r="L20" s="6" t="str">
        <f t="shared" si="7"/>
        <v/>
      </c>
      <c r="M20" s="27"/>
      <c r="N20" s="6">
        <f>ROUND((M20*G2), 1)</f>
        <v>0</v>
      </c>
      <c r="O20" s="6">
        <f t="shared" si="0"/>
        <v>0</v>
      </c>
      <c r="P20" s="23"/>
      <c r="Q20" s="23"/>
      <c r="R20" s="23"/>
      <c r="S20" s="23"/>
      <c r="T20" s="23"/>
      <c r="U20" s="20">
        <f t="shared" si="8"/>
        <v>0</v>
      </c>
      <c r="V20" s="21">
        <f t="shared" si="4"/>
        <v>0</v>
      </c>
      <c r="W20" s="43"/>
      <c r="X20" s="6" t="str">
        <f t="shared" si="5"/>
        <v/>
      </c>
    </row>
    <row r="21" spans="1:24" x14ac:dyDescent="0.25">
      <c r="A21" s="3">
        <v>16</v>
      </c>
      <c r="B21" s="6">
        <f t="shared" si="6"/>
        <v>10410</v>
      </c>
      <c r="C21" s="13">
        <f>(((E2/100)*B21)/10)/F2</f>
        <v>0.52049999999999996</v>
      </c>
      <c r="D21" s="6">
        <f>ROUND((C21*G2), 1)</f>
        <v>5.2</v>
      </c>
      <c r="E21" s="6">
        <f t="shared" si="1"/>
        <v>104</v>
      </c>
      <c r="F21" s="6">
        <f t="shared" si="2"/>
        <v>520</v>
      </c>
      <c r="G21" s="6">
        <f t="shared" si="3"/>
        <v>10930</v>
      </c>
      <c r="J21" s="3">
        <v>16</v>
      </c>
      <c r="K21" s="41"/>
      <c r="L21" s="6" t="str">
        <f t="shared" si="7"/>
        <v/>
      </c>
      <c r="M21" s="27"/>
      <c r="N21" s="6">
        <f>ROUND((M21*G2), 1)</f>
        <v>0</v>
      </c>
      <c r="O21" s="6">
        <f t="shared" si="0"/>
        <v>0</v>
      </c>
      <c r="P21" s="23"/>
      <c r="Q21" s="23"/>
      <c r="R21" s="23"/>
      <c r="S21" s="23"/>
      <c r="T21" s="23"/>
      <c r="U21" s="20">
        <f t="shared" si="8"/>
        <v>0</v>
      </c>
      <c r="V21" s="21">
        <f t="shared" si="4"/>
        <v>0</v>
      </c>
      <c r="W21" s="43"/>
      <c r="X21" s="6" t="str">
        <f t="shared" si="5"/>
        <v/>
      </c>
    </row>
    <row r="22" spans="1:24" x14ac:dyDescent="0.25">
      <c r="A22" s="3">
        <v>17</v>
      </c>
      <c r="B22" s="6">
        <f t="shared" si="6"/>
        <v>10930</v>
      </c>
      <c r="C22" s="13">
        <f>(((E2/100)*B22)/10)/F2</f>
        <v>0.54649999999999999</v>
      </c>
      <c r="D22" s="6">
        <f>ROUND((C22*G2), 1)</f>
        <v>5.5</v>
      </c>
      <c r="E22" s="6">
        <f t="shared" si="1"/>
        <v>110</v>
      </c>
      <c r="F22" s="6">
        <f t="shared" si="2"/>
        <v>550</v>
      </c>
      <c r="G22" s="7">
        <f t="shared" si="3"/>
        <v>11480</v>
      </c>
      <c r="J22" s="3">
        <v>17</v>
      </c>
      <c r="K22" s="41"/>
      <c r="L22" s="6" t="str">
        <f t="shared" si="7"/>
        <v/>
      </c>
      <c r="M22" s="27"/>
      <c r="N22" s="6">
        <f>ROUND((M22*G2), 1)</f>
        <v>0</v>
      </c>
      <c r="O22" s="6">
        <f t="shared" si="0"/>
        <v>0</v>
      </c>
      <c r="P22" s="23"/>
      <c r="Q22" s="23"/>
      <c r="R22" s="23"/>
      <c r="S22" s="23"/>
      <c r="T22" s="23"/>
      <c r="U22" s="20">
        <f t="shared" si="8"/>
        <v>0</v>
      </c>
      <c r="V22" s="21">
        <f t="shared" si="4"/>
        <v>0</v>
      </c>
      <c r="W22" s="43"/>
      <c r="X22" s="6" t="str">
        <f t="shared" si="5"/>
        <v/>
      </c>
    </row>
    <row r="23" spans="1:24" x14ac:dyDescent="0.25">
      <c r="A23" s="4">
        <v>18</v>
      </c>
      <c r="B23" s="7">
        <f t="shared" si="6"/>
        <v>11480</v>
      </c>
      <c r="C23" s="13">
        <f>(((E2/100)*B23)/10)/F2</f>
        <v>0.57400000000000007</v>
      </c>
      <c r="D23" s="7">
        <f>ROUND((C23*G2), 1)</f>
        <v>5.7</v>
      </c>
      <c r="E23" s="6">
        <f t="shared" si="1"/>
        <v>114</v>
      </c>
      <c r="F23" s="7">
        <f t="shared" si="2"/>
        <v>570</v>
      </c>
      <c r="G23" s="7">
        <f t="shared" si="3"/>
        <v>12050</v>
      </c>
      <c r="J23" s="4">
        <v>18</v>
      </c>
      <c r="K23" s="41"/>
      <c r="L23" s="7" t="str">
        <f t="shared" si="7"/>
        <v/>
      </c>
      <c r="M23" s="27"/>
      <c r="N23" s="7">
        <f>ROUND((M23*G2), 1)</f>
        <v>0</v>
      </c>
      <c r="O23" s="6">
        <f t="shared" si="0"/>
        <v>0</v>
      </c>
      <c r="P23" s="23"/>
      <c r="Q23" s="23"/>
      <c r="R23" s="23"/>
      <c r="S23" s="23"/>
      <c r="T23" s="23"/>
      <c r="U23" s="20">
        <f t="shared" si="8"/>
        <v>0</v>
      </c>
      <c r="V23" s="21">
        <f t="shared" si="4"/>
        <v>0</v>
      </c>
      <c r="W23" s="43"/>
      <c r="X23" s="6" t="str">
        <f t="shared" si="5"/>
        <v/>
      </c>
    </row>
    <row r="24" spans="1:24" x14ac:dyDescent="0.25">
      <c r="A24" s="4">
        <v>19</v>
      </c>
      <c r="B24" s="7">
        <f t="shared" si="6"/>
        <v>12050</v>
      </c>
      <c r="C24" s="13">
        <f>(((E2/100)*B24)/10)/F2</f>
        <v>0.60250000000000004</v>
      </c>
      <c r="D24" s="7">
        <f>ROUND((C24*G2), 1)</f>
        <v>6</v>
      </c>
      <c r="E24" s="6">
        <f t="shared" si="1"/>
        <v>120</v>
      </c>
      <c r="F24" s="7">
        <f t="shared" si="2"/>
        <v>600</v>
      </c>
      <c r="G24" s="7">
        <f t="shared" si="3"/>
        <v>12650</v>
      </c>
      <c r="J24" s="4">
        <v>19</v>
      </c>
      <c r="K24" s="41"/>
      <c r="L24" s="7" t="str">
        <f t="shared" si="7"/>
        <v/>
      </c>
      <c r="M24" s="27"/>
      <c r="N24" s="7">
        <f>ROUND((M24*G2), 1)</f>
        <v>0</v>
      </c>
      <c r="O24" s="6">
        <f t="shared" si="0"/>
        <v>0</v>
      </c>
      <c r="P24" s="23"/>
      <c r="Q24" s="23"/>
      <c r="R24" s="23"/>
      <c r="S24" s="23"/>
      <c r="T24" s="23"/>
      <c r="U24" s="20">
        <f t="shared" si="8"/>
        <v>0</v>
      </c>
      <c r="V24" s="21">
        <f t="shared" si="4"/>
        <v>0</v>
      </c>
      <c r="W24" s="43"/>
      <c r="X24" s="6" t="str">
        <f t="shared" si="5"/>
        <v/>
      </c>
    </row>
    <row r="25" spans="1:24" x14ac:dyDescent="0.25">
      <c r="A25" s="4">
        <v>20</v>
      </c>
      <c r="B25" s="7">
        <f t="shared" si="6"/>
        <v>12650</v>
      </c>
      <c r="C25" s="13">
        <f>(((E2/100)*B25)/10)/F2</f>
        <v>0.63250000000000006</v>
      </c>
      <c r="D25" s="7">
        <f>ROUND((C25*G2), 1)</f>
        <v>6.3</v>
      </c>
      <c r="E25" s="6">
        <f t="shared" si="1"/>
        <v>126</v>
      </c>
      <c r="F25" s="7">
        <f t="shared" si="2"/>
        <v>630</v>
      </c>
      <c r="G25" s="7">
        <f t="shared" si="3"/>
        <v>13280</v>
      </c>
      <c r="J25" s="4">
        <v>20</v>
      </c>
      <c r="K25" s="41"/>
      <c r="L25" s="7" t="str">
        <f t="shared" si="7"/>
        <v/>
      </c>
      <c r="M25" s="27"/>
      <c r="N25" s="7">
        <f>ROUND((M25*G2), 1)</f>
        <v>0</v>
      </c>
      <c r="O25" s="6">
        <f t="shared" si="0"/>
        <v>0</v>
      </c>
      <c r="P25" s="23"/>
      <c r="Q25" s="23"/>
      <c r="R25" s="23"/>
      <c r="S25" s="23"/>
      <c r="T25" s="23"/>
      <c r="U25" s="20">
        <f t="shared" si="8"/>
        <v>0</v>
      </c>
      <c r="V25" s="21">
        <f t="shared" si="4"/>
        <v>0</v>
      </c>
      <c r="W25" s="43"/>
      <c r="X25" s="6" t="str">
        <f t="shared" si="5"/>
        <v/>
      </c>
    </row>
    <row r="26" spans="1:24" x14ac:dyDescent="0.25">
      <c r="A26" s="4">
        <v>21</v>
      </c>
      <c r="B26" s="7">
        <f t="shared" si="6"/>
        <v>13280</v>
      </c>
      <c r="C26" s="13">
        <f>(((E2/100)*B26)/10)/F2</f>
        <v>0.66400000000000003</v>
      </c>
      <c r="D26" s="7">
        <f>ROUND((C26*G2), 1)</f>
        <v>6.6</v>
      </c>
      <c r="E26" s="6">
        <f t="shared" si="1"/>
        <v>132</v>
      </c>
      <c r="F26" s="7">
        <f t="shared" si="2"/>
        <v>660</v>
      </c>
      <c r="G26" s="7">
        <f t="shared" si="3"/>
        <v>13940</v>
      </c>
      <c r="J26" s="4">
        <v>21</v>
      </c>
      <c r="K26" s="41"/>
      <c r="L26" s="7" t="str">
        <f t="shared" si="7"/>
        <v/>
      </c>
      <c r="M26" s="27"/>
      <c r="N26" s="7">
        <f>ROUND((M26*G2), 1)</f>
        <v>0</v>
      </c>
      <c r="O26" s="6">
        <f t="shared" si="0"/>
        <v>0</v>
      </c>
      <c r="P26" s="23"/>
      <c r="Q26" s="23"/>
      <c r="R26" s="23"/>
      <c r="S26" s="23"/>
      <c r="T26" s="23"/>
      <c r="U26" s="20">
        <f t="shared" si="8"/>
        <v>0</v>
      </c>
      <c r="V26" s="21">
        <f t="shared" si="4"/>
        <v>0</v>
      </c>
      <c r="W26" s="43"/>
      <c r="X26" s="6" t="str">
        <f t="shared" si="5"/>
        <v/>
      </c>
    </row>
    <row r="27" spans="1:24" x14ac:dyDescent="0.25">
      <c r="A27" s="4">
        <v>22</v>
      </c>
      <c r="B27" s="7">
        <f t="shared" si="6"/>
        <v>13940</v>
      </c>
      <c r="C27" s="13">
        <f>(((E2/100)*B27)/10)/F2</f>
        <v>0.69700000000000006</v>
      </c>
      <c r="D27" s="7">
        <f>ROUND((C27*G2), 1)</f>
        <v>7</v>
      </c>
      <c r="E27" s="6">
        <f t="shared" si="1"/>
        <v>140</v>
      </c>
      <c r="F27" s="7">
        <f t="shared" si="2"/>
        <v>700</v>
      </c>
      <c r="G27" s="7">
        <f t="shared" si="3"/>
        <v>14640</v>
      </c>
      <c r="J27" s="4">
        <v>22</v>
      </c>
      <c r="K27" s="41"/>
      <c r="L27" s="7" t="str">
        <f t="shared" si="7"/>
        <v/>
      </c>
      <c r="M27" s="27"/>
      <c r="N27" s="7">
        <f>ROUND((M27*G2), 1)</f>
        <v>0</v>
      </c>
      <c r="O27" s="6">
        <f t="shared" si="0"/>
        <v>0</v>
      </c>
      <c r="P27" s="23"/>
      <c r="Q27" s="23"/>
      <c r="R27" s="23"/>
      <c r="S27" s="23"/>
      <c r="T27" s="23"/>
      <c r="U27" s="20">
        <f t="shared" si="8"/>
        <v>0</v>
      </c>
      <c r="V27" s="21">
        <f t="shared" si="4"/>
        <v>0</v>
      </c>
      <c r="W27" s="43"/>
      <c r="X27" s="6" t="str">
        <f t="shared" si="5"/>
        <v/>
      </c>
    </row>
    <row r="28" spans="1:24" x14ac:dyDescent="0.25">
      <c r="A28" s="4">
        <v>23</v>
      </c>
      <c r="B28" s="7">
        <f t="shared" si="6"/>
        <v>14640</v>
      </c>
      <c r="C28" s="13">
        <f>(((E2/100)*B28)/10)/F2</f>
        <v>0.73199999999999998</v>
      </c>
      <c r="D28" s="7">
        <f>ROUND((C28*G2), 1)</f>
        <v>7.3</v>
      </c>
      <c r="E28" s="6">
        <f t="shared" si="1"/>
        <v>146</v>
      </c>
      <c r="F28" s="7">
        <f t="shared" si="2"/>
        <v>730</v>
      </c>
      <c r="G28" s="7">
        <f t="shared" si="3"/>
        <v>15370</v>
      </c>
      <c r="J28" s="4">
        <v>23</v>
      </c>
      <c r="K28" s="41"/>
      <c r="L28" s="7" t="str">
        <f t="shared" si="7"/>
        <v/>
      </c>
      <c r="M28" s="27"/>
      <c r="N28" s="7">
        <f>ROUND((M28*G2), 1)</f>
        <v>0</v>
      </c>
      <c r="O28" s="6">
        <f t="shared" si="0"/>
        <v>0</v>
      </c>
      <c r="P28" s="23"/>
      <c r="Q28" s="23"/>
      <c r="R28" s="23"/>
      <c r="S28" s="23"/>
      <c r="T28" s="23"/>
      <c r="U28" s="20">
        <f t="shared" si="8"/>
        <v>0</v>
      </c>
      <c r="V28" s="21">
        <f t="shared" si="4"/>
        <v>0</v>
      </c>
      <c r="W28" s="43"/>
      <c r="X28" s="6" t="str">
        <f t="shared" si="5"/>
        <v/>
      </c>
    </row>
    <row r="29" spans="1:24" x14ac:dyDescent="0.25">
      <c r="A29" s="4">
        <v>24</v>
      </c>
      <c r="B29" s="7">
        <f t="shared" si="6"/>
        <v>15370</v>
      </c>
      <c r="C29" s="13">
        <f>(((E2/100)*B29)/10)/F2</f>
        <v>0.76850000000000007</v>
      </c>
      <c r="D29" s="7">
        <f>ROUND((C29*G2), 1)</f>
        <v>7.7</v>
      </c>
      <c r="E29" s="6">
        <f t="shared" si="1"/>
        <v>154</v>
      </c>
      <c r="F29" s="7">
        <f t="shared" si="2"/>
        <v>770</v>
      </c>
      <c r="G29" s="7">
        <f t="shared" si="3"/>
        <v>16140</v>
      </c>
      <c r="J29" s="4">
        <v>24</v>
      </c>
      <c r="K29" s="41"/>
      <c r="L29" s="7" t="str">
        <f t="shared" si="7"/>
        <v/>
      </c>
      <c r="M29" s="27"/>
      <c r="N29" s="7">
        <f>ROUND((M29*G2), 1)</f>
        <v>0</v>
      </c>
      <c r="O29" s="6">
        <f t="shared" si="0"/>
        <v>0</v>
      </c>
      <c r="P29" s="23"/>
      <c r="Q29" s="23"/>
      <c r="R29" s="23"/>
      <c r="S29" s="23"/>
      <c r="T29" s="23"/>
      <c r="U29" s="20">
        <f t="shared" si="8"/>
        <v>0</v>
      </c>
      <c r="V29" s="21">
        <f t="shared" si="4"/>
        <v>0</v>
      </c>
      <c r="W29" s="43"/>
      <c r="X29" s="6" t="str">
        <f t="shared" si="5"/>
        <v/>
      </c>
    </row>
    <row r="30" spans="1:24" x14ac:dyDescent="0.25">
      <c r="A30" s="4">
        <v>25</v>
      </c>
      <c r="B30" s="7">
        <f t="shared" si="6"/>
        <v>16140</v>
      </c>
      <c r="C30" s="13">
        <f>(((E2/100)*B30)/10)/F2</f>
        <v>0.80700000000000005</v>
      </c>
      <c r="D30" s="7">
        <f>ROUND((C30*G2), 1)</f>
        <v>8.1</v>
      </c>
      <c r="E30" s="6">
        <f t="shared" si="1"/>
        <v>162</v>
      </c>
      <c r="F30" s="7">
        <f t="shared" si="2"/>
        <v>810</v>
      </c>
      <c r="G30" s="7">
        <f t="shared" si="3"/>
        <v>16950</v>
      </c>
      <c r="J30" s="4">
        <v>25</v>
      </c>
      <c r="K30" s="41"/>
      <c r="L30" s="7" t="str">
        <f t="shared" si="7"/>
        <v/>
      </c>
      <c r="M30" s="27"/>
      <c r="N30" s="7">
        <f>ROUND((M30*G2), 1)</f>
        <v>0</v>
      </c>
      <c r="O30" s="6">
        <f t="shared" si="0"/>
        <v>0</v>
      </c>
      <c r="P30" s="23"/>
      <c r="Q30" s="23"/>
      <c r="R30" s="23"/>
      <c r="S30" s="23"/>
      <c r="T30" s="23"/>
      <c r="U30" s="20">
        <f t="shared" si="8"/>
        <v>0</v>
      </c>
      <c r="V30" s="21">
        <f t="shared" si="4"/>
        <v>0</v>
      </c>
      <c r="W30" s="43"/>
      <c r="X30" s="6" t="str">
        <f t="shared" si="5"/>
        <v/>
      </c>
    </row>
    <row r="31" spans="1:24" x14ac:dyDescent="0.25">
      <c r="A31" s="4">
        <v>26</v>
      </c>
      <c r="B31" s="7">
        <f t="shared" si="6"/>
        <v>16950</v>
      </c>
      <c r="C31" s="13">
        <f>(((E2/100)*B31)/10)/F2</f>
        <v>0.84749999999999992</v>
      </c>
      <c r="D31" s="7">
        <f>ROUND((C31*G2), 1)</f>
        <v>8.5</v>
      </c>
      <c r="E31" s="6">
        <f t="shared" si="1"/>
        <v>170</v>
      </c>
      <c r="F31" s="7">
        <f t="shared" si="2"/>
        <v>850</v>
      </c>
      <c r="G31" s="7">
        <f t="shared" si="3"/>
        <v>17800</v>
      </c>
      <c r="J31" s="4">
        <v>26</v>
      </c>
      <c r="K31" s="41"/>
      <c r="L31" s="7" t="str">
        <f t="shared" si="7"/>
        <v/>
      </c>
      <c r="M31" s="27"/>
      <c r="N31" s="7">
        <f>ROUND((M31*G2), 1)</f>
        <v>0</v>
      </c>
      <c r="O31" s="6">
        <f t="shared" si="0"/>
        <v>0</v>
      </c>
      <c r="P31" s="23"/>
      <c r="Q31" s="23"/>
      <c r="R31" s="23"/>
      <c r="S31" s="23"/>
      <c r="T31" s="23"/>
      <c r="U31" s="20">
        <f t="shared" si="8"/>
        <v>0</v>
      </c>
      <c r="V31" s="21">
        <f t="shared" si="4"/>
        <v>0</v>
      </c>
      <c r="W31" s="43"/>
      <c r="X31" s="6" t="str">
        <f t="shared" si="5"/>
        <v/>
      </c>
    </row>
    <row r="32" spans="1:24" x14ac:dyDescent="0.25">
      <c r="A32" s="4">
        <v>27</v>
      </c>
      <c r="B32" s="7">
        <f t="shared" si="6"/>
        <v>17800</v>
      </c>
      <c r="C32" s="13">
        <f>(((E2/100)*B32)/10)/F2</f>
        <v>0.89</v>
      </c>
      <c r="D32" s="7">
        <f>ROUND((C32*G2), 1)</f>
        <v>8.9</v>
      </c>
      <c r="E32" s="6">
        <f t="shared" si="1"/>
        <v>178</v>
      </c>
      <c r="F32" s="7">
        <f t="shared" si="2"/>
        <v>890</v>
      </c>
      <c r="G32" s="7">
        <f t="shared" si="3"/>
        <v>18690</v>
      </c>
      <c r="J32" s="4">
        <v>27</v>
      </c>
      <c r="K32" s="41"/>
      <c r="L32" s="7" t="str">
        <f t="shared" si="7"/>
        <v/>
      </c>
      <c r="M32" s="27"/>
      <c r="N32" s="7">
        <f>ROUND((M32*G2), 1)</f>
        <v>0</v>
      </c>
      <c r="O32" s="6">
        <f t="shared" si="0"/>
        <v>0</v>
      </c>
      <c r="P32" s="23"/>
      <c r="Q32" s="23"/>
      <c r="R32" s="23"/>
      <c r="S32" s="23"/>
      <c r="T32" s="23"/>
      <c r="U32" s="20">
        <f t="shared" si="8"/>
        <v>0</v>
      </c>
      <c r="V32" s="21">
        <f t="shared" si="4"/>
        <v>0</v>
      </c>
      <c r="W32" s="43"/>
      <c r="X32" s="6" t="str">
        <f t="shared" si="5"/>
        <v/>
      </c>
    </row>
    <row r="33" spans="1:24" x14ac:dyDescent="0.25">
      <c r="A33" s="4">
        <v>28</v>
      </c>
      <c r="B33" s="7">
        <f t="shared" si="6"/>
        <v>18690</v>
      </c>
      <c r="C33" s="13">
        <f>(((E2/100)*B33)/10)/F2</f>
        <v>0.93450000000000011</v>
      </c>
      <c r="D33" s="7">
        <f>ROUND((C33*G2), 1)</f>
        <v>9.3000000000000007</v>
      </c>
      <c r="E33" s="6">
        <f t="shared" si="1"/>
        <v>186</v>
      </c>
      <c r="F33" s="7">
        <f t="shared" si="2"/>
        <v>930</v>
      </c>
      <c r="G33" s="7">
        <f t="shared" si="3"/>
        <v>19620</v>
      </c>
      <c r="J33" s="4">
        <v>28</v>
      </c>
      <c r="K33" s="41"/>
      <c r="L33" s="7" t="str">
        <f t="shared" si="7"/>
        <v/>
      </c>
      <c r="M33" s="27"/>
      <c r="N33" s="7">
        <f>ROUND((M33*G2), 1)</f>
        <v>0</v>
      </c>
      <c r="O33" s="6">
        <f t="shared" si="0"/>
        <v>0</v>
      </c>
      <c r="P33" s="23"/>
      <c r="Q33" s="23"/>
      <c r="R33" s="23"/>
      <c r="S33" s="23"/>
      <c r="T33" s="23"/>
      <c r="U33" s="20">
        <f t="shared" si="8"/>
        <v>0</v>
      </c>
      <c r="V33" s="21">
        <f t="shared" si="4"/>
        <v>0</v>
      </c>
      <c r="W33" s="43"/>
      <c r="X33" s="6" t="str">
        <f t="shared" si="5"/>
        <v/>
      </c>
    </row>
    <row r="34" spans="1:24" x14ac:dyDescent="0.25">
      <c r="A34" s="4">
        <v>29</v>
      </c>
      <c r="B34" s="7">
        <f t="shared" si="6"/>
        <v>19620</v>
      </c>
      <c r="C34" s="13">
        <f>(((E2/100)*B34)/10)/F2</f>
        <v>0.98100000000000009</v>
      </c>
      <c r="D34" s="7">
        <f>ROUND((C34*G2), 1)</f>
        <v>9.8000000000000007</v>
      </c>
      <c r="E34" s="6">
        <f t="shared" si="1"/>
        <v>196</v>
      </c>
      <c r="F34" s="7">
        <f t="shared" si="2"/>
        <v>980</v>
      </c>
      <c r="G34" s="7">
        <f t="shared" si="3"/>
        <v>20600</v>
      </c>
      <c r="J34" s="4">
        <v>29</v>
      </c>
      <c r="K34" s="41"/>
      <c r="L34" s="7" t="str">
        <f t="shared" si="7"/>
        <v/>
      </c>
      <c r="M34" s="27"/>
      <c r="N34" s="7">
        <f>ROUND((M34*G2), 1)</f>
        <v>0</v>
      </c>
      <c r="O34" s="6">
        <f t="shared" si="0"/>
        <v>0</v>
      </c>
      <c r="P34" s="23"/>
      <c r="Q34" s="23"/>
      <c r="R34" s="23"/>
      <c r="S34" s="23"/>
      <c r="T34" s="23"/>
      <c r="U34" s="20">
        <f t="shared" si="8"/>
        <v>0</v>
      </c>
      <c r="V34" s="21">
        <f t="shared" si="4"/>
        <v>0</v>
      </c>
      <c r="W34" s="43"/>
      <c r="X34" s="6" t="str">
        <f t="shared" si="5"/>
        <v/>
      </c>
    </row>
    <row r="35" spans="1:24" x14ac:dyDescent="0.25">
      <c r="A35" s="4">
        <v>30</v>
      </c>
      <c r="B35" s="7">
        <f t="shared" si="6"/>
        <v>20600</v>
      </c>
      <c r="C35" s="13">
        <f>(((E2/100)*B35)/10)/F2</f>
        <v>1.03</v>
      </c>
      <c r="D35" s="7">
        <f>ROUND((C35*G2), 1)</f>
        <v>10.3</v>
      </c>
      <c r="E35" s="6">
        <f t="shared" si="1"/>
        <v>206</v>
      </c>
      <c r="F35" s="7">
        <f t="shared" si="2"/>
        <v>1030</v>
      </c>
      <c r="G35" s="7">
        <f t="shared" si="3"/>
        <v>21630</v>
      </c>
      <c r="J35" s="4">
        <v>30</v>
      </c>
      <c r="K35" s="41"/>
      <c r="L35" s="7" t="str">
        <f t="shared" si="7"/>
        <v/>
      </c>
      <c r="M35" s="27"/>
      <c r="N35" s="7">
        <f>ROUND((M35*G2), 1)</f>
        <v>0</v>
      </c>
      <c r="O35" s="6">
        <f t="shared" si="0"/>
        <v>0</v>
      </c>
      <c r="P35" s="23"/>
      <c r="Q35" s="23"/>
      <c r="R35" s="23"/>
      <c r="S35" s="23"/>
      <c r="T35" s="23"/>
      <c r="U35" s="20">
        <f t="shared" si="8"/>
        <v>0</v>
      </c>
      <c r="V35" s="21">
        <f t="shared" si="4"/>
        <v>0</v>
      </c>
      <c r="W35" s="43"/>
      <c r="X35" s="6" t="str">
        <f t="shared" si="5"/>
        <v/>
      </c>
    </row>
    <row r="36" spans="1:24" x14ac:dyDescent="0.25">
      <c r="A36" s="4">
        <v>31</v>
      </c>
      <c r="B36" s="7">
        <f t="shared" si="6"/>
        <v>21630</v>
      </c>
      <c r="C36" s="13">
        <f>(((E2/100)*B36)/10)/F2</f>
        <v>1.0815000000000001</v>
      </c>
      <c r="D36" s="7">
        <f>ROUND((C36*G2), 1)</f>
        <v>10.8</v>
      </c>
      <c r="E36" s="6">
        <f t="shared" si="1"/>
        <v>216</v>
      </c>
      <c r="F36" s="7">
        <f t="shared" si="2"/>
        <v>1080</v>
      </c>
      <c r="G36" s="7">
        <f t="shared" si="3"/>
        <v>22710</v>
      </c>
      <c r="J36" s="4">
        <v>31</v>
      </c>
      <c r="K36" s="41"/>
      <c r="L36" s="7" t="str">
        <f t="shared" si="7"/>
        <v/>
      </c>
      <c r="M36" s="27"/>
      <c r="N36" s="7">
        <f>ROUND((M36*G2), 1)</f>
        <v>0</v>
      </c>
      <c r="O36" s="6">
        <f t="shared" si="0"/>
        <v>0</v>
      </c>
      <c r="P36" s="23"/>
      <c r="Q36" s="23"/>
      <c r="R36" s="23"/>
      <c r="S36" s="23"/>
      <c r="T36" s="23"/>
      <c r="U36" s="20">
        <f t="shared" si="8"/>
        <v>0</v>
      </c>
      <c r="V36" s="21">
        <f t="shared" si="4"/>
        <v>0</v>
      </c>
      <c r="W36" s="43"/>
      <c r="X36" s="6" t="str">
        <f t="shared" si="5"/>
        <v/>
      </c>
    </row>
    <row r="37" spans="1:24" x14ac:dyDescent="0.25">
      <c r="A37" s="4">
        <v>32</v>
      </c>
      <c r="B37" s="7">
        <f t="shared" si="6"/>
        <v>22710</v>
      </c>
      <c r="C37" s="13">
        <f>(((E2/100)*B37)/10)/F2</f>
        <v>1.1355</v>
      </c>
      <c r="D37" s="7">
        <f>ROUND((C37*G2), 1)</f>
        <v>11.4</v>
      </c>
      <c r="E37" s="6">
        <f t="shared" si="1"/>
        <v>228</v>
      </c>
      <c r="F37" s="7">
        <f t="shared" si="2"/>
        <v>1140</v>
      </c>
      <c r="G37" s="7">
        <f t="shared" si="3"/>
        <v>23850</v>
      </c>
      <c r="J37" s="4">
        <v>32</v>
      </c>
      <c r="K37" s="41"/>
      <c r="L37" s="7" t="str">
        <f t="shared" si="7"/>
        <v/>
      </c>
      <c r="M37" s="27"/>
      <c r="N37" s="7">
        <f>ROUND((M37*G2), 1)</f>
        <v>0</v>
      </c>
      <c r="O37" s="6">
        <f t="shared" si="0"/>
        <v>0</v>
      </c>
      <c r="P37" s="23"/>
      <c r="Q37" s="23"/>
      <c r="R37" s="23"/>
      <c r="S37" s="23"/>
      <c r="T37" s="23"/>
      <c r="U37" s="20">
        <f t="shared" si="8"/>
        <v>0</v>
      </c>
      <c r="V37" s="21">
        <f t="shared" si="4"/>
        <v>0</v>
      </c>
      <c r="W37" s="43"/>
      <c r="X37" s="6" t="str">
        <f t="shared" si="5"/>
        <v/>
      </c>
    </row>
    <row r="38" spans="1:24" x14ac:dyDescent="0.25">
      <c r="A38" s="4">
        <v>33</v>
      </c>
      <c r="B38" s="7">
        <f t="shared" si="6"/>
        <v>23850</v>
      </c>
      <c r="C38" s="13">
        <f>(((E2/100)*B38)/10)/F2</f>
        <v>1.1925000000000001</v>
      </c>
      <c r="D38" s="7">
        <f>ROUND((C38*G2), 1)</f>
        <v>11.9</v>
      </c>
      <c r="E38" s="6">
        <f t="shared" si="1"/>
        <v>238</v>
      </c>
      <c r="F38" s="7">
        <f t="shared" si="2"/>
        <v>1190</v>
      </c>
      <c r="G38" s="7">
        <f t="shared" si="3"/>
        <v>25040</v>
      </c>
      <c r="J38" s="4">
        <v>33</v>
      </c>
      <c r="K38" s="41"/>
      <c r="L38" s="7" t="str">
        <f t="shared" si="7"/>
        <v/>
      </c>
      <c r="M38" s="27"/>
      <c r="N38" s="7">
        <f>ROUND((M38*G2), 1)</f>
        <v>0</v>
      </c>
      <c r="O38" s="6">
        <f t="shared" ref="O38:O69" si="9">N38*$E$5</f>
        <v>0</v>
      </c>
      <c r="P38" s="23"/>
      <c r="Q38" s="23"/>
      <c r="R38" s="23"/>
      <c r="S38" s="23"/>
      <c r="T38" s="23"/>
      <c r="U38" s="20">
        <f t="shared" si="8"/>
        <v>0</v>
      </c>
      <c r="V38" s="21">
        <f t="shared" si="4"/>
        <v>0</v>
      </c>
      <c r="W38" s="43"/>
      <c r="X38" s="6" t="str">
        <f t="shared" si="5"/>
        <v/>
      </c>
    </row>
    <row r="39" spans="1:24" x14ac:dyDescent="0.25">
      <c r="A39" s="4">
        <v>34</v>
      </c>
      <c r="B39" s="7">
        <f t="shared" si="6"/>
        <v>25040</v>
      </c>
      <c r="C39" s="13">
        <f>(((E2/100)*B39)/10)/F2</f>
        <v>1.252</v>
      </c>
      <c r="D39" s="7">
        <f>ROUND((C39*G2), 1)</f>
        <v>12.5</v>
      </c>
      <c r="E39" s="6">
        <f t="shared" si="1"/>
        <v>250</v>
      </c>
      <c r="F39" s="7">
        <f t="shared" si="2"/>
        <v>1250</v>
      </c>
      <c r="G39" s="7">
        <f t="shared" si="3"/>
        <v>26290</v>
      </c>
      <c r="J39" s="4">
        <v>34</v>
      </c>
      <c r="K39" s="41"/>
      <c r="L39" s="7" t="str">
        <f t="shared" si="7"/>
        <v/>
      </c>
      <c r="M39" s="27"/>
      <c r="N39" s="7">
        <f>ROUND((M39*G2), 1)</f>
        <v>0</v>
      </c>
      <c r="O39" s="6">
        <f t="shared" si="9"/>
        <v>0</v>
      </c>
      <c r="P39" s="23"/>
      <c r="Q39" s="23"/>
      <c r="R39" s="23"/>
      <c r="S39" s="23"/>
      <c r="T39" s="23"/>
      <c r="U39" s="20">
        <f t="shared" si="8"/>
        <v>0</v>
      </c>
      <c r="V39" s="21">
        <f t="shared" si="4"/>
        <v>0</v>
      </c>
      <c r="W39" s="43"/>
      <c r="X39" s="6" t="str">
        <f t="shared" si="5"/>
        <v/>
      </c>
    </row>
    <row r="40" spans="1:24" x14ac:dyDescent="0.25">
      <c r="A40" s="4">
        <v>35</v>
      </c>
      <c r="B40" s="7">
        <f t="shared" si="6"/>
        <v>26290</v>
      </c>
      <c r="C40" s="13">
        <f>(((E2/100)*B40)/10)/F2</f>
        <v>1.3145</v>
      </c>
      <c r="D40" s="7">
        <f>ROUND((C40*G2), 1)</f>
        <v>13.1</v>
      </c>
      <c r="E40" s="6">
        <f t="shared" si="1"/>
        <v>262</v>
      </c>
      <c r="F40" s="7">
        <f t="shared" si="2"/>
        <v>1310</v>
      </c>
      <c r="G40" s="7">
        <f t="shared" si="3"/>
        <v>27600</v>
      </c>
      <c r="J40" s="4">
        <v>35</v>
      </c>
      <c r="K40" s="41"/>
      <c r="L40" s="7" t="str">
        <f t="shared" si="7"/>
        <v/>
      </c>
      <c r="M40" s="27"/>
      <c r="N40" s="7">
        <f>ROUND((M40*G2), 1)</f>
        <v>0</v>
      </c>
      <c r="O40" s="6">
        <f t="shared" si="9"/>
        <v>0</v>
      </c>
      <c r="P40" s="23"/>
      <c r="Q40" s="23"/>
      <c r="R40" s="23"/>
      <c r="S40" s="23"/>
      <c r="T40" s="23"/>
      <c r="U40" s="20">
        <f t="shared" si="8"/>
        <v>0</v>
      </c>
      <c r="V40" s="21">
        <f t="shared" si="4"/>
        <v>0</v>
      </c>
      <c r="W40" s="43"/>
      <c r="X40" s="6" t="str">
        <f t="shared" si="5"/>
        <v/>
      </c>
    </row>
    <row r="41" spans="1:24" x14ac:dyDescent="0.25">
      <c r="A41" s="4">
        <v>36</v>
      </c>
      <c r="B41" s="7">
        <f t="shared" si="6"/>
        <v>27600</v>
      </c>
      <c r="C41" s="13">
        <f>(((E2/100)*B41)/10)/F2</f>
        <v>1.3800000000000001</v>
      </c>
      <c r="D41" s="7">
        <f>ROUND((C41*G2), 1)</f>
        <v>13.8</v>
      </c>
      <c r="E41" s="6">
        <f t="shared" si="1"/>
        <v>276</v>
      </c>
      <c r="F41" s="7">
        <f t="shared" si="2"/>
        <v>1380</v>
      </c>
      <c r="G41" s="7">
        <f t="shared" si="3"/>
        <v>28980</v>
      </c>
      <c r="J41" s="4">
        <v>36</v>
      </c>
      <c r="K41" s="41"/>
      <c r="L41" s="7" t="str">
        <f t="shared" si="7"/>
        <v/>
      </c>
      <c r="M41" s="27"/>
      <c r="N41" s="7">
        <f>ROUND((M41*G2), 1)</f>
        <v>0</v>
      </c>
      <c r="O41" s="6">
        <f t="shared" si="9"/>
        <v>0</v>
      </c>
      <c r="P41" s="24"/>
      <c r="Q41" s="24"/>
      <c r="R41" s="24"/>
      <c r="S41" s="24"/>
      <c r="T41" s="24"/>
      <c r="U41" s="20">
        <f t="shared" si="8"/>
        <v>0</v>
      </c>
      <c r="V41" s="21">
        <f t="shared" si="4"/>
        <v>0</v>
      </c>
      <c r="W41" s="43"/>
      <c r="X41" s="6" t="str">
        <f t="shared" si="5"/>
        <v/>
      </c>
    </row>
    <row r="42" spans="1:24" x14ac:dyDescent="0.25">
      <c r="A42" s="4">
        <v>37</v>
      </c>
      <c r="B42" s="7">
        <f t="shared" si="6"/>
        <v>28980</v>
      </c>
      <c r="C42" s="13">
        <f>(((E2/100)*B42)/10)/F2</f>
        <v>1.4490000000000001</v>
      </c>
      <c r="D42" s="7">
        <f>ROUND((C42*G2), 1)</f>
        <v>14.5</v>
      </c>
      <c r="E42" s="6">
        <f t="shared" si="1"/>
        <v>290</v>
      </c>
      <c r="F42" s="7">
        <f t="shared" si="2"/>
        <v>1450</v>
      </c>
      <c r="G42" s="7">
        <f t="shared" si="3"/>
        <v>30430</v>
      </c>
      <c r="J42" s="4">
        <v>37</v>
      </c>
      <c r="K42" s="41"/>
      <c r="L42" s="7" t="str">
        <f t="shared" si="7"/>
        <v/>
      </c>
      <c r="M42" s="27"/>
      <c r="N42" s="7">
        <f>ROUND((M42*G2), 1)</f>
        <v>0</v>
      </c>
      <c r="O42" s="6">
        <f t="shared" si="9"/>
        <v>0</v>
      </c>
      <c r="P42" s="24"/>
      <c r="Q42" s="24"/>
      <c r="R42" s="24"/>
      <c r="S42" s="24"/>
      <c r="T42" s="24"/>
      <c r="U42" s="20">
        <f t="shared" si="8"/>
        <v>0</v>
      </c>
      <c r="V42" s="21">
        <f t="shared" si="4"/>
        <v>0</v>
      </c>
      <c r="W42" s="43"/>
      <c r="X42" s="6" t="str">
        <f t="shared" si="5"/>
        <v/>
      </c>
    </row>
    <row r="43" spans="1:24" x14ac:dyDescent="0.25">
      <c r="A43" s="4">
        <v>38</v>
      </c>
      <c r="B43" s="7">
        <f t="shared" si="6"/>
        <v>30430</v>
      </c>
      <c r="C43" s="13">
        <f>(((E2/100)*B43)/10)/F2</f>
        <v>1.5215000000000001</v>
      </c>
      <c r="D43" s="7">
        <f>ROUND((C43*G2), 1)</f>
        <v>15.2</v>
      </c>
      <c r="E43" s="6">
        <f t="shared" si="1"/>
        <v>304</v>
      </c>
      <c r="F43" s="7">
        <f t="shared" si="2"/>
        <v>1520</v>
      </c>
      <c r="G43" s="7">
        <f t="shared" si="3"/>
        <v>31950</v>
      </c>
      <c r="J43" s="4">
        <v>38</v>
      </c>
      <c r="K43" s="41"/>
      <c r="L43" s="7" t="str">
        <f t="shared" si="7"/>
        <v/>
      </c>
      <c r="M43" s="27"/>
      <c r="N43" s="7">
        <f>ROUND((M43*G2), 1)</f>
        <v>0</v>
      </c>
      <c r="O43" s="6">
        <f t="shared" si="9"/>
        <v>0</v>
      </c>
      <c r="P43" s="24"/>
      <c r="Q43" s="24"/>
      <c r="R43" s="24"/>
      <c r="S43" s="24"/>
      <c r="T43" s="24"/>
      <c r="U43" s="20">
        <f t="shared" si="8"/>
        <v>0</v>
      </c>
      <c r="V43" s="21">
        <f t="shared" si="4"/>
        <v>0</v>
      </c>
      <c r="W43" s="43"/>
      <c r="X43" s="6" t="str">
        <f t="shared" si="5"/>
        <v/>
      </c>
    </row>
    <row r="44" spans="1:24" x14ac:dyDescent="0.25">
      <c r="A44" s="4">
        <v>39</v>
      </c>
      <c r="B44" s="7">
        <f t="shared" si="6"/>
        <v>31950</v>
      </c>
      <c r="C44" s="13">
        <f>(((E2/100)*B44)/10)/F2</f>
        <v>1.5974999999999999</v>
      </c>
      <c r="D44" s="7">
        <f>ROUND((C44*G2), 1)</f>
        <v>16</v>
      </c>
      <c r="E44" s="6">
        <f t="shared" si="1"/>
        <v>320</v>
      </c>
      <c r="F44" s="7">
        <f t="shared" si="2"/>
        <v>1600</v>
      </c>
      <c r="G44" s="7">
        <f t="shared" si="3"/>
        <v>33550</v>
      </c>
      <c r="J44" s="4">
        <v>39</v>
      </c>
      <c r="K44" s="41"/>
      <c r="L44" s="7" t="str">
        <f t="shared" si="7"/>
        <v/>
      </c>
      <c r="M44" s="27"/>
      <c r="N44" s="7">
        <f>ROUND((M44*G2), 1)</f>
        <v>0</v>
      </c>
      <c r="O44" s="6">
        <f t="shared" si="9"/>
        <v>0</v>
      </c>
      <c r="P44" s="24"/>
      <c r="Q44" s="24"/>
      <c r="R44" s="24"/>
      <c r="S44" s="24"/>
      <c r="T44" s="24"/>
      <c r="U44" s="20">
        <f t="shared" si="8"/>
        <v>0</v>
      </c>
      <c r="V44" s="21">
        <f t="shared" si="4"/>
        <v>0</v>
      </c>
      <c r="W44" s="43"/>
      <c r="X44" s="6" t="str">
        <f t="shared" si="5"/>
        <v/>
      </c>
    </row>
    <row r="45" spans="1:24" x14ac:dyDescent="0.25">
      <c r="A45" s="4">
        <v>40</v>
      </c>
      <c r="B45" s="7">
        <f t="shared" si="6"/>
        <v>33550</v>
      </c>
      <c r="C45" s="13">
        <f>(((E2/100)*B45)/10)/F2</f>
        <v>1.6774999999999998</v>
      </c>
      <c r="D45" s="7">
        <f>ROUND((C45*G2), 1)</f>
        <v>16.8</v>
      </c>
      <c r="E45" s="6">
        <f t="shared" si="1"/>
        <v>336</v>
      </c>
      <c r="F45" s="7">
        <f t="shared" si="2"/>
        <v>1680</v>
      </c>
      <c r="G45" s="7">
        <f t="shared" si="3"/>
        <v>35230</v>
      </c>
      <c r="J45" s="4">
        <v>40</v>
      </c>
      <c r="K45" s="41"/>
      <c r="L45" s="7" t="str">
        <f t="shared" si="7"/>
        <v/>
      </c>
      <c r="M45" s="27"/>
      <c r="N45" s="7">
        <f>ROUND((M45*G2), 1)</f>
        <v>0</v>
      </c>
      <c r="O45" s="6">
        <f t="shared" si="9"/>
        <v>0</v>
      </c>
      <c r="P45" s="24"/>
      <c r="Q45" s="24"/>
      <c r="R45" s="24"/>
      <c r="S45" s="24"/>
      <c r="T45" s="24"/>
      <c r="U45" s="20">
        <f t="shared" si="8"/>
        <v>0</v>
      </c>
      <c r="V45" s="21">
        <f t="shared" si="4"/>
        <v>0</v>
      </c>
      <c r="W45" s="43"/>
      <c r="X45" s="6" t="str">
        <f t="shared" si="5"/>
        <v/>
      </c>
    </row>
    <row r="46" spans="1:24" x14ac:dyDescent="0.25">
      <c r="A46" s="4">
        <v>41</v>
      </c>
      <c r="B46" s="7">
        <f t="shared" si="6"/>
        <v>35230</v>
      </c>
      <c r="C46" s="13">
        <f>(((E2/100)*B46)/10)/F2</f>
        <v>1.7615000000000003</v>
      </c>
      <c r="D46" s="7">
        <f>ROUND((C46*G2), 1)</f>
        <v>17.600000000000001</v>
      </c>
      <c r="E46" s="6">
        <f t="shared" si="1"/>
        <v>352</v>
      </c>
      <c r="F46" s="7">
        <f t="shared" si="2"/>
        <v>1760</v>
      </c>
      <c r="G46" s="7">
        <f t="shared" si="3"/>
        <v>36990</v>
      </c>
      <c r="J46" s="4">
        <v>41</v>
      </c>
      <c r="K46" s="41"/>
      <c r="L46" s="7" t="str">
        <f t="shared" si="7"/>
        <v/>
      </c>
      <c r="M46" s="27"/>
      <c r="N46" s="7">
        <f>ROUND((M46*G2), 1)</f>
        <v>0</v>
      </c>
      <c r="O46" s="6">
        <f t="shared" si="9"/>
        <v>0</v>
      </c>
      <c r="P46" s="24"/>
      <c r="Q46" s="24"/>
      <c r="R46" s="24"/>
      <c r="S46" s="24"/>
      <c r="T46" s="24"/>
      <c r="U46" s="20">
        <f t="shared" si="8"/>
        <v>0</v>
      </c>
      <c r="V46" s="21">
        <f t="shared" si="4"/>
        <v>0</v>
      </c>
      <c r="W46" s="43"/>
      <c r="X46" s="6" t="str">
        <f t="shared" si="5"/>
        <v/>
      </c>
    </row>
    <row r="47" spans="1:24" x14ac:dyDescent="0.25">
      <c r="A47" s="4">
        <v>42</v>
      </c>
      <c r="B47" s="7">
        <f t="shared" si="6"/>
        <v>36990</v>
      </c>
      <c r="C47" s="13">
        <f>(((E2/100)*B47)/10)/F2</f>
        <v>1.8495000000000001</v>
      </c>
      <c r="D47" s="7">
        <f>ROUND((C47*G2), 1)</f>
        <v>18.5</v>
      </c>
      <c r="E47" s="6">
        <f t="shared" si="1"/>
        <v>370</v>
      </c>
      <c r="F47" s="7">
        <f t="shared" si="2"/>
        <v>1850</v>
      </c>
      <c r="G47" s="7">
        <f t="shared" si="3"/>
        <v>38840</v>
      </c>
      <c r="J47" s="4">
        <v>42</v>
      </c>
      <c r="K47" s="41"/>
      <c r="L47" s="7" t="str">
        <f t="shared" si="7"/>
        <v/>
      </c>
      <c r="M47" s="27"/>
      <c r="N47" s="7">
        <f>ROUND((M47*G2), 1)</f>
        <v>0</v>
      </c>
      <c r="O47" s="6">
        <f t="shared" si="9"/>
        <v>0</v>
      </c>
      <c r="P47" s="24"/>
      <c r="Q47" s="24"/>
      <c r="R47" s="24"/>
      <c r="S47" s="24"/>
      <c r="T47" s="24"/>
      <c r="U47" s="20">
        <f t="shared" si="8"/>
        <v>0</v>
      </c>
      <c r="V47" s="21">
        <f t="shared" si="4"/>
        <v>0</v>
      </c>
      <c r="W47" s="43"/>
      <c r="X47" s="6" t="str">
        <f t="shared" si="5"/>
        <v/>
      </c>
    </row>
    <row r="48" spans="1:24" x14ac:dyDescent="0.25">
      <c r="A48" s="4">
        <v>43</v>
      </c>
      <c r="B48" s="7">
        <f t="shared" si="6"/>
        <v>38840</v>
      </c>
      <c r="C48" s="13">
        <f>(((E2/100)*B48)/10)/F2</f>
        <v>1.9420000000000002</v>
      </c>
      <c r="D48" s="7">
        <f>ROUND((C48*G2), 1)</f>
        <v>19.399999999999999</v>
      </c>
      <c r="E48" s="6">
        <f t="shared" si="1"/>
        <v>388</v>
      </c>
      <c r="F48" s="7">
        <f t="shared" si="2"/>
        <v>1940</v>
      </c>
      <c r="G48" s="7">
        <f t="shared" si="3"/>
        <v>40780</v>
      </c>
      <c r="J48" s="4">
        <v>43</v>
      </c>
      <c r="K48" s="41"/>
      <c r="L48" s="7" t="str">
        <f t="shared" si="7"/>
        <v/>
      </c>
      <c r="M48" s="27"/>
      <c r="N48" s="7">
        <f>ROUND((M48*G2), 1)</f>
        <v>0</v>
      </c>
      <c r="O48" s="6">
        <f t="shared" si="9"/>
        <v>0</v>
      </c>
      <c r="P48" s="24"/>
      <c r="Q48" s="24"/>
      <c r="R48" s="24"/>
      <c r="S48" s="24"/>
      <c r="T48" s="24"/>
      <c r="U48" s="20">
        <f t="shared" si="8"/>
        <v>0</v>
      </c>
      <c r="V48" s="21">
        <f t="shared" si="4"/>
        <v>0</v>
      </c>
      <c r="W48" s="43"/>
      <c r="X48" s="6" t="str">
        <f t="shared" si="5"/>
        <v/>
      </c>
    </row>
    <row r="49" spans="1:24" x14ac:dyDescent="0.25">
      <c r="A49" s="4">
        <v>44</v>
      </c>
      <c r="B49" s="7">
        <f t="shared" si="6"/>
        <v>40780</v>
      </c>
      <c r="C49" s="13">
        <f>(((E2/100)*B49)/10)/F2</f>
        <v>2.0390000000000001</v>
      </c>
      <c r="D49" s="7">
        <f>ROUND((C49*G2), 1)</f>
        <v>20.399999999999999</v>
      </c>
      <c r="E49" s="6">
        <f t="shared" si="1"/>
        <v>408</v>
      </c>
      <c r="F49" s="7">
        <f t="shared" si="2"/>
        <v>2040</v>
      </c>
      <c r="G49" s="7">
        <f t="shared" si="3"/>
        <v>42820</v>
      </c>
      <c r="J49" s="4">
        <v>44</v>
      </c>
      <c r="K49" s="41"/>
      <c r="L49" s="7" t="str">
        <f t="shared" si="7"/>
        <v/>
      </c>
      <c r="M49" s="27"/>
      <c r="N49" s="7">
        <f>ROUND((M49*G2), 1)</f>
        <v>0</v>
      </c>
      <c r="O49" s="6">
        <f t="shared" si="9"/>
        <v>0</v>
      </c>
      <c r="P49" s="24"/>
      <c r="Q49" s="24"/>
      <c r="R49" s="24"/>
      <c r="S49" s="24"/>
      <c r="T49" s="24"/>
      <c r="U49" s="20">
        <f t="shared" si="8"/>
        <v>0</v>
      </c>
      <c r="V49" s="21">
        <f t="shared" si="4"/>
        <v>0</v>
      </c>
      <c r="W49" s="43"/>
      <c r="X49" s="6" t="str">
        <f t="shared" si="5"/>
        <v/>
      </c>
    </row>
    <row r="50" spans="1:24" x14ac:dyDescent="0.25">
      <c r="A50" s="4">
        <v>45</v>
      </c>
      <c r="B50" s="7">
        <f t="shared" si="6"/>
        <v>42820</v>
      </c>
      <c r="C50" s="13">
        <f>(((E2/100)*B50)/10)/F2</f>
        <v>2.141</v>
      </c>
      <c r="D50" s="7">
        <f>ROUND((C50*G2), 1)</f>
        <v>21.4</v>
      </c>
      <c r="E50" s="6">
        <f t="shared" si="1"/>
        <v>428</v>
      </c>
      <c r="F50" s="7">
        <f t="shared" si="2"/>
        <v>2140</v>
      </c>
      <c r="G50" s="7">
        <f t="shared" si="3"/>
        <v>44960</v>
      </c>
      <c r="J50" s="4">
        <v>45</v>
      </c>
      <c r="K50" s="41"/>
      <c r="L50" s="7" t="str">
        <f t="shared" si="7"/>
        <v/>
      </c>
      <c r="M50" s="27"/>
      <c r="N50" s="7">
        <f>ROUND((M50*G2), 1)</f>
        <v>0</v>
      </c>
      <c r="O50" s="6">
        <f t="shared" si="9"/>
        <v>0</v>
      </c>
      <c r="P50" s="24"/>
      <c r="Q50" s="24"/>
      <c r="R50" s="24"/>
      <c r="S50" s="24"/>
      <c r="T50" s="24"/>
      <c r="U50" s="20">
        <f t="shared" si="8"/>
        <v>0</v>
      </c>
      <c r="V50" s="21">
        <f t="shared" si="4"/>
        <v>0</v>
      </c>
      <c r="W50" s="43"/>
      <c r="X50" s="6" t="str">
        <f t="shared" si="5"/>
        <v/>
      </c>
    </row>
    <row r="51" spans="1:24" x14ac:dyDescent="0.25">
      <c r="A51" s="4">
        <v>46</v>
      </c>
      <c r="B51" s="7">
        <f t="shared" si="6"/>
        <v>44960</v>
      </c>
      <c r="C51" s="13">
        <f>(((E2/100)*B51)/10)/F2</f>
        <v>2.2480000000000002</v>
      </c>
      <c r="D51" s="7">
        <f>ROUND((C51*G2), 1)</f>
        <v>22.5</v>
      </c>
      <c r="E51" s="6">
        <f t="shared" si="1"/>
        <v>450</v>
      </c>
      <c r="F51" s="7">
        <f t="shared" si="2"/>
        <v>2250</v>
      </c>
      <c r="G51" s="7">
        <f t="shared" si="3"/>
        <v>47210</v>
      </c>
      <c r="J51" s="4">
        <v>46</v>
      </c>
      <c r="K51" s="41"/>
      <c r="L51" s="7" t="str">
        <f t="shared" si="7"/>
        <v/>
      </c>
      <c r="M51" s="27"/>
      <c r="N51" s="7">
        <f>ROUND((M51*G2), 1)</f>
        <v>0</v>
      </c>
      <c r="O51" s="6">
        <f t="shared" si="9"/>
        <v>0</v>
      </c>
      <c r="P51" s="24"/>
      <c r="Q51" s="24"/>
      <c r="R51" s="24"/>
      <c r="S51" s="24"/>
      <c r="T51" s="24"/>
      <c r="U51" s="20">
        <f t="shared" si="8"/>
        <v>0</v>
      </c>
      <c r="V51" s="21">
        <f t="shared" si="4"/>
        <v>0</v>
      </c>
      <c r="W51" s="43"/>
      <c r="X51" s="6" t="str">
        <f t="shared" si="5"/>
        <v/>
      </c>
    </row>
    <row r="52" spans="1:24" x14ac:dyDescent="0.25">
      <c r="A52" s="4">
        <v>47</v>
      </c>
      <c r="B52" s="7">
        <f t="shared" si="6"/>
        <v>47210</v>
      </c>
      <c r="C52" s="13">
        <f>(((E2/100)*B52)/10)/F2</f>
        <v>2.3605</v>
      </c>
      <c r="D52" s="7">
        <f>ROUND((C52*G2), 1)</f>
        <v>23.6</v>
      </c>
      <c r="E52" s="6">
        <f t="shared" si="1"/>
        <v>472</v>
      </c>
      <c r="F52" s="7">
        <f t="shared" si="2"/>
        <v>2360</v>
      </c>
      <c r="G52" s="7">
        <f t="shared" si="3"/>
        <v>49570</v>
      </c>
      <c r="J52" s="4">
        <v>47</v>
      </c>
      <c r="K52" s="41"/>
      <c r="L52" s="7" t="str">
        <f t="shared" si="7"/>
        <v/>
      </c>
      <c r="M52" s="27"/>
      <c r="N52" s="7">
        <f>ROUND((M52*G2), 1)</f>
        <v>0</v>
      </c>
      <c r="O52" s="6">
        <f t="shared" si="9"/>
        <v>0</v>
      </c>
      <c r="P52" s="24"/>
      <c r="Q52" s="24"/>
      <c r="R52" s="24"/>
      <c r="S52" s="24"/>
      <c r="T52" s="24"/>
      <c r="U52" s="20">
        <f t="shared" si="8"/>
        <v>0</v>
      </c>
      <c r="V52" s="21">
        <f t="shared" si="4"/>
        <v>0</v>
      </c>
      <c r="W52" s="43"/>
      <c r="X52" s="6" t="str">
        <f t="shared" si="5"/>
        <v/>
      </c>
    </row>
    <row r="53" spans="1:24" x14ac:dyDescent="0.25">
      <c r="A53" s="4">
        <v>48</v>
      </c>
      <c r="B53" s="7">
        <f t="shared" si="6"/>
        <v>49570</v>
      </c>
      <c r="C53" s="13">
        <f>(((E2/100)*B53)/10)/F2</f>
        <v>2.4784999999999999</v>
      </c>
      <c r="D53" s="7">
        <f>ROUND((C53*G2), 1)</f>
        <v>24.8</v>
      </c>
      <c r="E53" s="6">
        <f t="shared" si="1"/>
        <v>496</v>
      </c>
      <c r="F53" s="7">
        <f t="shared" si="2"/>
        <v>2480</v>
      </c>
      <c r="G53" s="7">
        <f t="shared" si="3"/>
        <v>52050</v>
      </c>
      <c r="J53" s="4">
        <v>48</v>
      </c>
      <c r="K53" s="41"/>
      <c r="L53" s="7" t="str">
        <f t="shared" si="7"/>
        <v/>
      </c>
      <c r="M53" s="27"/>
      <c r="N53" s="7">
        <f>ROUND((M53*G2), 1)</f>
        <v>0</v>
      </c>
      <c r="O53" s="6">
        <f t="shared" si="9"/>
        <v>0</v>
      </c>
      <c r="P53" s="24"/>
      <c r="Q53" s="24"/>
      <c r="R53" s="24"/>
      <c r="S53" s="24"/>
      <c r="T53" s="24"/>
      <c r="U53" s="20">
        <f t="shared" si="8"/>
        <v>0</v>
      </c>
      <c r="V53" s="21">
        <f t="shared" si="4"/>
        <v>0</v>
      </c>
      <c r="W53" s="43"/>
      <c r="X53" s="6" t="str">
        <f t="shared" si="5"/>
        <v/>
      </c>
    </row>
    <row r="54" spans="1:24" x14ac:dyDescent="0.25">
      <c r="A54" s="4">
        <v>49</v>
      </c>
      <c r="B54" s="7">
        <f t="shared" si="6"/>
        <v>52050</v>
      </c>
      <c r="C54" s="13">
        <f>(((E2/100)*B54)/10)/F2</f>
        <v>2.6025</v>
      </c>
      <c r="D54" s="7">
        <f>ROUND((C54*G2), 1)</f>
        <v>26</v>
      </c>
      <c r="E54" s="6">
        <f t="shared" si="1"/>
        <v>520</v>
      </c>
      <c r="F54" s="7">
        <f t="shared" si="2"/>
        <v>2600</v>
      </c>
      <c r="G54" s="7">
        <f t="shared" si="3"/>
        <v>54650</v>
      </c>
      <c r="J54" s="4">
        <v>49</v>
      </c>
      <c r="K54" s="41"/>
      <c r="L54" s="7" t="str">
        <f t="shared" si="7"/>
        <v/>
      </c>
      <c r="M54" s="27"/>
      <c r="N54" s="7">
        <f>ROUND((M54*G2), 1)</f>
        <v>0</v>
      </c>
      <c r="O54" s="6">
        <f t="shared" si="9"/>
        <v>0</v>
      </c>
      <c r="P54" s="24"/>
      <c r="Q54" s="24"/>
      <c r="R54" s="24"/>
      <c r="S54" s="24"/>
      <c r="T54" s="24"/>
      <c r="U54" s="20">
        <f t="shared" si="8"/>
        <v>0</v>
      </c>
      <c r="V54" s="21">
        <f t="shared" si="4"/>
        <v>0</v>
      </c>
      <c r="W54" s="43"/>
      <c r="X54" s="6" t="str">
        <f t="shared" si="5"/>
        <v/>
      </c>
    </row>
    <row r="55" spans="1:24" x14ac:dyDescent="0.25">
      <c r="A55" s="4">
        <v>50</v>
      </c>
      <c r="B55" s="7">
        <f t="shared" si="6"/>
        <v>54650</v>
      </c>
      <c r="C55" s="13">
        <f>(((E2/100)*B55)/10)/F2</f>
        <v>2.7324999999999999</v>
      </c>
      <c r="D55" s="7">
        <f>ROUND((C55*G2), 1)</f>
        <v>27.3</v>
      </c>
      <c r="E55" s="6">
        <f t="shared" si="1"/>
        <v>546</v>
      </c>
      <c r="F55" s="7">
        <f t="shared" si="2"/>
        <v>2730</v>
      </c>
      <c r="G55" s="7">
        <f t="shared" si="3"/>
        <v>57380</v>
      </c>
      <c r="J55" s="4">
        <v>50</v>
      </c>
      <c r="K55" s="41"/>
      <c r="L55" s="7" t="str">
        <f t="shared" si="7"/>
        <v/>
      </c>
      <c r="M55" s="27"/>
      <c r="N55" s="7">
        <f>ROUND((M55*G2), 1)</f>
        <v>0</v>
      </c>
      <c r="O55" s="6">
        <f t="shared" si="9"/>
        <v>0</v>
      </c>
      <c r="P55" s="24"/>
      <c r="Q55" s="24"/>
      <c r="R55" s="24"/>
      <c r="S55" s="24"/>
      <c r="T55" s="24"/>
      <c r="U55" s="20">
        <f t="shared" si="8"/>
        <v>0</v>
      </c>
      <c r="V55" s="21">
        <f t="shared" si="4"/>
        <v>0</v>
      </c>
      <c r="W55" s="43"/>
      <c r="X55" s="6" t="str">
        <f t="shared" si="5"/>
        <v/>
      </c>
    </row>
  </sheetData>
  <sheetProtection selectLockedCells="1" selectUnlockedCells="1"/>
  <mergeCells count="13">
    <mergeCell ref="V4:V5"/>
    <mergeCell ref="W4:W5"/>
    <mergeCell ref="A4:A5"/>
    <mergeCell ref="B4:B5"/>
    <mergeCell ref="C4:C5"/>
    <mergeCell ref="D4:D5"/>
    <mergeCell ref="F4:F5"/>
    <mergeCell ref="N4:N5"/>
    <mergeCell ref="P4:U4"/>
    <mergeCell ref="J4:J5"/>
    <mergeCell ref="K4:K5"/>
    <mergeCell ref="L4:L5"/>
    <mergeCell ref="M4:M5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52"/>
  <sheetViews>
    <sheetView zoomScaleNormal="100" workbookViewId="0">
      <pane ySplit="2" topLeftCell="A15" activePane="bottomLeft" state="frozenSplit"/>
      <selection pane="bottomLeft" activeCell="F12" sqref="F12"/>
    </sheetView>
  </sheetViews>
  <sheetFormatPr defaultColWidth="9.42578125" defaultRowHeight="15" x14ac:dyDescent="0.25"/>
  <cols>
    <col min="1" max="1" width="9.28515625" style="5" customWidth="1"/>
    <col min="2" max="2" width="18.140625" style="8" bestFit="1" customWidth="1"/>
    <col min="3" max="3" width="13" style="5" customWidth="1"/>
    <col min="4" max="4" width="12" style="8" customWidth="1"/>
    <col min="5" max="5" width="16.85546875" style="8" bestFit="1" customWidth="1"/>
    <col min="6" max="6" width="14.28515625" style="8" customWidth="1"/>
    <col min="7" max="7" width="19.28515625" style="8" customWidth="1"/>
    <col min="8" max="16384" width="9.42578125" style="1"/>
  </cols>
  <sheetData>
    <row r="1" spans="1:7" s="2" customFormat="1" x14ac:dyDescent="0.25">
      <c r="A1" s="35" t="s">
        <v>0</v>
      </c>
      <c r="B1" s="30" t="s">
        <v>1</v>
      </c>
      <c r="C1" s="35" t="s">
        <v>2</v>
      </c>
      <c r="D1" s="30" t="s">
        <v>3</v>
      </c>
      <c r="E1" s="10" t="s">
        <v>6</v>
      </c>
      <c r="F1" s="30" t="s">
        <v>4</v>
      </c>
      <c r="G1" s="10" t="s">
        <v>5</v>
      </c>
    </row>
    <row r="2" spans="1:7" s="2" customFormat="1" x14ac:dyDescent="0.25">
      <c r="A2" s="36"/>
      <c r="B2" s="31"/>
      <c r="C2" s="36"/>
      <c r="D2" s="31"/>
      <c r="E2" s="11">
        <v>20</v>
      </c>
      <c r="F2" s="31"/>
      <c r="G2" s="12">
        <f>G52</f>
        <v>146875</v>
      </c>
    </row>
    <row r="3" spans="1:7" x14ac:dyDescent="0.25">
      <c r="A3" s="3">
        <v>1</v>
      </c>
      <c r="B3" s="6">
        <v>500</v>
      </c>
      <c r="C3" s="9">
        <f>IF(B3/10000&lt;0.1,0.1,ROUNDDOWN(B3/10000,1))</f>
        <v>0.1</v>
      </c>
      <c r="D3" s="6">
        <f>C3*12.5</f>
        <v>1.25</v>
      </c>
      <c r="E3" s="6">
        <f>D3*$E$2</f>
        <v>25</v>
      </c>
      <c r="F3" s="6">
        <f>E3*5</f>
        <v>125</v>
      </c>
      <c r="G3" s="6">
        <f>B3+F3</f>
        <v>625</v>
      </c>
    </row>
    <row r="4" spans="1:7" x14ac:dyDescent="0.25">
      <c r="A4" s="3">
        <v>2</v>
      </c>
      <c r="B4" s="6">
        <f>G3</f>
        <v>625</v>
      </c>
      <c r="C4" s="9">
        <f t="shared" ref="C4:C52" si="0">IF(B4/10000&lt;0.1,0.1,ROUNDDOWN(B4/10000,1))</f>
        <v>0.1</v>
      </c>
      <c r="D4" s="6">
        <f t="shared" ref="D4:D52" si="1">C4*12.5</f>
        <v>1.25</v>
      </c>
      <c r="E4" s="6">
        <f t="shared" ref="E4:E52" si="2">D4*$E$2</f>
        <v>25</v>
      </c>
      <c r="F4" s="6">
        <f t="shared" ref="F4:F52" si="3">E4*5</f>
        <v>125</v>
      </c>
      <c r="G4" s="6">
        <f t="shared" ref="G4:G22" si="4">B4+F4</f>
        <v>750</v>
      </c>
    </row>
    <row r="5" spans="1:7" x14ac:dyDescent="0.25">
      <c r="A5" s="3">
        <v>3</v>
      </c>
      <c r="B5" s="6">
        <f t="shared" ref="B5:B22" si="5">G4</f>
        <v>750</v>
      </c>
      <c r="C5" s="9">
        <f t="shared" si="0"/>
        <v>0.1</v>
      </c>
      <c r="D5" s="6">
        <f t="shared" si="1"/>
        <v>1.25</v>
      </c>
      <c r="E5" s="6">
        <f t="shared" si="2"/>
        <v>25</v>
      </c>
      <c r="F5" s="6">
        <f t="shared" si="3"/>
        <v>125</v>
      </c>
      <c r="G5" s="6">
        <f t="shared" si="4"/>
        <v>875</v>
      </c>
    </row>
    <row r="6" spans="1:7" x14ac:dyDescent="0.25">
      <c r="A6" s="3">
        <v>4</v>
      </c>
      <c r="B6" s="6">
        <f t="shared" si="5"/>
        <v>875</v>
      </c>
      <c r="C6" s="9">
        <f t="shared" si="0"/>
        <v>0.1</v>
      </c>
      <c r="D6" s="6">
        <f t="shared" si="1"/>
        <v>1.25</v>
      </c>
      <c r="E6" s="6">
        <f t="shared" si="2"/>
        <v>25</v>
      </c>
      <c r="F6" s="6">
        <f t="shared" si="3"/>
        <v>125</v>
      </c>
      <c r="G6" s="6">
        <f t="shared" si="4"/>
        <v>1000</v>
      </c>
    </row>
    <row r="7" spans="1:7" x14ac:dyDescent="0.25">
      <c r="A7" s="3">
        <v>5</v>
      </c>
      <c r="B7" s="6">
        <f t="shared" si="5"/>
        <v>1000</v>
      </c>
      <c r="C7" s="9">
        <f t="shared" si="0"/>
        <v>0.1</v>
      </c>
      <c r="D7" s="6">
        <f t="shared" si="1"/>
        <v>1.25</v>
      </c>
      <c r="E7" s="6">
        <f t="shared" si="2"/>
        <v>25</v>
      </c>
      <c r="F7" s="6">
        <f t="shared" si="3"/>
        <v>125</v>
      </c>
      <c r="G7" s="6">
        <f t="shared" si="4"/>
        <v>1125</v>
      </c>
    </row>
    <row r="8" spans="1:7" x14ac:dyDescent="0.25">
      <c r="A8" s="3">
        <v>6</v>
      </c>
      <c r="B8" s="6">
        <f t="shared" si="5"/>
        <v>1125</v>
      </c>
      <c r="C8" s="9">
        <f t="shared" si="0"/>
        <v>0.1</v>
      </c>
      <c r="D8" s="6">
        <f t="shared" si="1"/>
        <v>1.25</v>
      </c>
      <c r="E8" s="6">
        <f t="shared" si="2"/>
        <v>25</v>
      </c>
      <c r="F8" s="6">
        <f t="shared" si="3"/>
        <v>125</v>
      </c>
      <c r="G8" s="6">
        <f t="shared" si="4"/>
        <v>1250</v>
      </c>
    </row>
    <row r="9" spans="1:7" x14ac:dyDescent="0.25">
      <c r="A9" s="3">
        <v>7</v>
      </c>
      <c r="B9" s="6">
        <f t="shared" si="5"/>
        <v>1250</v>
      </c>
      <c r="C9" s="9">
        <f t="shared" si="0"/>
        <v>0.1</v>
      </c>
      <c r="D9" s="6">
        <f t="shared" si="1"/>
        <v>1.25</v>
      </c>
      <c r="E9" s="6">
        <f t="shared" si="2"/>
        <v>25</v>
      </c>
      <c r="F9" s="6">
        <f t="shared" si="3"/>
        <v>125</v>
      </c>
      <c r="G9" s="6">
        <f t="shared" si="4"/>
        <v>1375</v>
      </c>
    </row>
    <row r="10" spans="1:7" x14ac:dyDescent="0.25">
      <c r="A10" s="3">
        <v>8</v>
      </c>
      <c r="B10" s="6">
        <f t="shared" si="5"/>
        <v>1375</v>
      </c>
      <c r="C10" s="9">
        <f t="shared" si="0"/>
        <v>0.1</v>
      </c>
      <c r="D10" s="6">
        <f t="shared" si="1"/>
        <v>1.25</v>
      </c>
      <c r="E10" s="6">
        <f t="shared" si="2"/>
        <v>25</v>
      </c>
      <c r="F10" s="6">
        <f t="shared" si="3"/>
        <v>125</v>
      </c>
      <c r="G10" s="6">
        <f t="shared" si="4"/>
        <v>1500</v>
      </c>
    </row>
    <row r="11" spans="1:7" x14ac:dyDescent="0.25">
      <c r="A11" s="3">
        <v>9</v>
      </c>
      <c r="B11" s="6">
        <f t="shared" si="5"/>
        <v>1500</v>
      </c>
      <c r="C11" s="9">
        <f t="shared" si="0"/>
        <v>0.1</v>
      </c>
      <c r="D11" s="6">
        <f t="shared" si="1"/>
        <v>1.25</v>
      </c>
      <c r="E11" s="6">
        <f t="shared" si="2"/>
        <v>25</v>
      </c>
      <c r="F11" s="6">
        <f t="shared" si="3"/>
        <v>125</v>
      </c>
      <c r="G11" s="6">
        <f t="shared" si="4"/>
        <v>1625</v>
      </c>
    </row>
    <row r="12" spans="1:7" x14ac:dyDescent="0.25">
      <c r="A12" s="3">
        <v>10</v>
      </c>
      <c r="B12" s="6">
        <f t="shared" si="5"/>
        <v>1625</v>
      </c>
      <c r="C12" s="9">
        <f t="shared" si="0"/>
        <v>0.1</v>
      </c>
      <c r="D12" s="6">
        <f t="shared" si="1"/>
        <v>1.25</v>
      </c>
      <c r="E12" s="6">
        <f t="shared" si="2"/>
        <v>25</v>
      </c>
      <c r="F12" s="6">
        <f t="shared" si="3"/>
        <v>125</v>
      </c>
      <c r="G12" s="6">
        <f t="shared" si="4"/>
        <v>1750</v>
      </c>
    </row>
    <row r="13" spans="1:7" x14ac:dyDescent="0.25">
      <c r="A13" s="3">
        <v>11</v>
      </c>
      <c r="B13" s="6">
        <f t="shared" si="5"/>
        <v>1750</v>
      </c>
      <c r="C13" s="9">
        <f t="shared" si="0"/>
        <v>0.1</v>
      </c>
      <c r="D13" s="6">
        <f t="shared" si="1"/>
        <v>1.25</v>
      </c>
      <c r="E13" s="6">
        <f t="shared" si="2"/>
        <v>25</v>
      </c>
      <c r="F13" s="6">
        <f t="shared" si="3"/>
        <v>125</v>
      </c>
      <c r="G13" s="6">
        <f t="shared" si="4"/>
        <v>1875</v>
      </c>
    </row>
    <row r="14" spans="1:7" x14ac:dyDescent="0.25">
      <c r="A14" s="3">
        <v>12</v>
      </c>
      <c r="B14" s="6">
        <f t="shared" si="5"/>
        <v>1875</v>
      </c>
      <c r="C14" s="9">
        <f t="shared" si="0"/>
        <v>0.1</v>
      </c>
      <c r="D14" s="6">
        <f t="shared" si="1"/>
        <v>1.25</v>
      </c>
      <c r="E14" s="6">
        <f t="shared" si="2"/>
        <v>25</v>
      </c>
      <c r="F14" s="6">
        <f t="shared" si="3"/>
        <v>125</v>
      </c>
      <c r="G14" s="6">
        <f t="shared" si="4"/>
        <v>2000</v>
      </c>
    </row>
    <row r="15" spans="1:7" x14ac:dyDescent="0.25">
      <c r="A15" s="3">
        <v>13</v>
      </c>
      <c r="B15" s="6">
        <f t="shared" si="5"/>
        <v>2000</v>
      </c>
      <c r="C15" s="9">
        <f t="shared" si="0"/>
        <v>0.2</v>
      </c>
      <c r="D15" s="6">
        <f t="shared" si="1"/>
        <v>2.5</v>
      </c>
      <c r="E15" s="6">
        <f t="shared" si="2"/>
        <v>50</v>
      </c>
      <c r="F15" s="6">
        <f t="shared" si="3"/>
        <v>250</v>
      </c>
      <c r="G15" s="6">
        <f t="shared" si="4"/>
        <v>2250</v>
      </c>
    </row>
    <row r="16" spans="1:7" x14ac:dyDescent="0.25">
      <c r="A16" s="3">
        <v>14</v>
      </c>
      <c r="B16" s="6">
        <f t="shared" si="5"/>
        <v>2250</v>
      </c>
      <c r="C16" s="9">
        <f t="shared" si="0"/>
        <v>0.2</v>
      </c>
      <c r="D16" s="6">
        <f t="shared" si="1"/>
        <v>2.5</v>
      </c>
      <c r="E16" s="6">
        <f t="shared" si="2"/>
        <v>50</v>
      </c>
      <c r="F16" s="6">
        <f t="shared" si="3"/>
        <v>250</v>
      </c>
      <c r="G16" s="6">
        <f t="shared" si="4"/>
        <v>2500</v>
      </c>
    </row>
    <row r="17" spans="1:7" x14ac:dyDescent="0.25">
      <c r="A17" s="3">
        <v>15</v>
      </c>
      <c r="B17" s="6">
        <f t="shared" si="5"/>
        <v>2500</v>
      </c>
      <c r="C17" s="9">
        <f t="shared" si="0"/>
        <v>0.2</v>
      </c>
      <c r="D17" s="6">
        <f t="shared" si="1"/>
        <v>2.5</v>
      </c>
      <c r="E17" s="6">
        <f t="shared" si="2"/>
        <v>50</v>
      </c>
      <c r="F17" s="6">
        <f t="shared" si="3"/>
        <v>250</v>
      </c>
      <c r="G17" s="6">
        <f t="shared" si="4"/>
        <v>2750</v>
      </c>
    </row>
    <row r="18" spans="1:7" x14ac:dyDescent="0.25">
      <c r="A18" s="3">
        <v>16</v>
      </c>
      <c r="B18" s="6">
        <f t="shared" si="5"/>
        <v>2750</v>
      </c>
      <c r="C18" s="9">
        <f t="shared" si="0"/>
        <v>0.2</v>
      </c>
      <c r="D18" s="6">
        <f t="shared" si="1"/>
        <v>2.5</v>
      </c>
      <c r="E18" s="6">
        <f t="shared" si="2"/>
        <v>50</v>
      </c>
      <c r="F18" s="6">
        <f t="shared" si="3"/>
        <v>250</v>
      </c>
      <c r="G18" s="6">
        <f t="shared" si="4"/>
        <v>3000</v>
      </c>
    </row>
    <row r="19" spans="1:7" x14ac:dyDescent="0.25">
      <c r="A19" s="3">
        <v>17</v>
      </c>
      <c r="B19" s="6">
        <f t="shared" si="5"/>
        <v>3000</v>
      </c>
      <c r="C19" s="9">
        <f t="shared" si="0"/>
        <v>0.3</v>
      </c>
      <c r="D19" s="6">
        <f t="shared" si="1"/>
        <v>3.75</v>
      </c>
      <c r="E19" s="6">
        <f t="shared" si="2"/>
        <v>75</v>
      </c>
      <c r="F19" s="6">
        <f t="shared" si="3"/>
        <v>375</v>
      </c>
      <c r="G19" s="7">
        <f t="shared" si="4"/>
        <v>3375</v>
      </c>
    </row>
    <row r="20" spans="1:7" x14ac:dyDescent="0.25">
      <c r="A20" s="4">
        <v>18</v>
      </c>
      <c r="B20" s="7">
        <f t="shared" si="5"/>
        <v>3375</v>
      </c>
      <c r="C20" s="9">
        <f t="shared" si="0"/>
        <v>0.3</v>
      </c>
      <c r="D20" s="7">
        <f t="shared" si="1"/>
        <v>3.75</v>
      </c>
      <c r="E20" s="6">
        <f t="shared" si="2"/>
        <v>75</v>
      </c>
      <c r="F20" s="7">
        <f t="shared" si="3"/>
        <v>375</v>
      </c>
      <c r="G20" s="7">
        <f t="shared" si="4"/>
        <v>3750</v>
      </c>
    </row>
    <row r="21" spans="1:7" x14ac:dyDescent="0.25">
      <c r="A21" s="4">
        <v>19</v>
      </c>
      <c r="B21" s="7">
        <f t="shared" si="5"/>
        <v>3750</v>
      </c>
      <c r="C21" s="9">
        <f t="shared" si="0"/>
        <v>0.3</v>
      </c>
      <c r="D21" s="7">
        <f t="shared" si="1"/>
        <v>3.75</v>
      </c>
      <c r="E21" s="6">
        <f t="shared" si="2"/>
        <v>75</v>
      </c>
      <c r="F21" s="7">
        <f t="shared" si="3"/>
        <v>375</v>
      </c>
      <c r="G21" s="7">
        <f t="shared" si="4"/>
        <v>4125</v>
      </c>
    </row>
    <row r="22" spans="1:7" x14ac:dyDescent="0.25">
      <c r="A22" s="4">
        <v>20</v>
      </c>
      <c r="B22" s="7">
        <f t="shared" si="5"/>
        <v>4125</v>
      </c>
      <c r="C22" s="9">
        <f t="shared" si="0"/>
        <v>0.4</v>
      </c>
      <c r="D22" s="7">
        <f t="shared" si="1"/>
        <v>5</v>
      </c>
      <c r="E22" s="6">
        <f t="shared" si="2"/>
        <v>100</v>
      </c>
      <c r="F22" s="7">
        <f t="shared" si="3"/>
        <v>500</v>
      </c>
      <c r="G22" s="7">
        <f t="shared" si="4"/>
        <v>4625</v>
      </c>
    </row>
    <row r="23" spans="1:7" x14ac:dyDescent="0.25">
      <c r="A23" s="4">
        <v>21</v>
      </c>
      <c r="B23" s="7">
        <f t="shared" ref="B23:B45" si="6">G22</f>
        <v>4625</v>
      </c>
      <c r="C23" s="9">
        <f t="shared" si="0"/>
        <v>0.4</v>
      </c>
      <c r="D23" s="7">
        <f t="shared" si="1"/>
        <v>5</v>
      </c>
      <c r="E23" s="6">
        <f t="shared" si="2"/>
        <v>100</v>
      </c>
      <c r="F23" s="7">
        <f t="shared" si="3"/>
        <v>500</v>
      </c>
      <c r="G23" s="7">
        <f t="shared" ref="G23:G45" si="7">B23+F23</f>
        <v>5125</v>
      </c>
    </row>
    <row r="24" spans="1:7" x14ac:dyDescent="0.25">
      <c r="A24" s="4">
        <v>22</v>
      </c>
      <c r="B24" s="7">
        <f t="shared" si="6"/>
        <v>5125</v>
      </c>
      <c r="C24" s="9">
        <f t="shared" si="0"/>
        <v>0.5</v>
      </c>
      <c r="D24" s="7">
        <f t="shared" si="1"/>
        <v>6.25</v>
      </c>
      <c r="E24" s="6">
        <f t="shared" si="2"/>
        <v>125</v>
      </c>
      <c r="F24" s="7">
        <f t="shared" si="3"/>
        <v>625</v>
      </c>
      <c r="G24" s="7">
        <f t="shared" si="7"/>
        <v>5750</v>
      </c>
    </row>
    <row r="25" spans="1:7" x14ac:dyDescent="0.25">
      <c r="A25" s="4">
        <v>23</v>
      </c>
      <c r="B25" s="7">
        <f t="shared" si="6"/>
        <v>5750</v>
      </c>
      <c r="C25" s="9">
        <f t="shared" si="0"/>
        <v>0.5</v>
      </c>
      <c r="D25" s="7">
        <f t="shared" si="1"/>
        <v>6.25</v>
      </c>
      <c r="E25" s="6">
        <f t="shared" si="2"/>
        <v>125</v>
      </c>
      <c r="F25" s="7">
        <f t="shared" si="3"/>
        <v>625</v>
      </c>
      <c r="G25" s="7">
        <f t="shared" si="7"/>
        <v>6375</v>
      </c>
    </row>
    <row r="26" spans="1:7" x14ac:dyDescent="0.25">
      <c r="A26" s="4">
        <v>24</v>
      </c>
      <c r="B26" s="7">
        <f t="shared" si="6"/>
        <v>6375</v>
      </c>
      <c r="C26" s="9">
        <f t="shared" si="0"/>
        <v>0.6</v>
      </c>
      <c r="D26" s="7">
        <f t="shared" si="1"/>
        <v>7.5</v>
      </c>
      <c r="E26" s="6">
        <f t="shared" si="2"/>
        <v>150</v>
      </c>
      <c r="F26" s="7">
        <f t="shared" si="3"/>
        <v>750</v>
      </c>
      <c r="G26" s="7">
        <f t="shared" si="7"/>
        <v>7125</v>
      </c>
    </row>
    <row r="27" spans="1:7" x14ac:dyDescent="0.25">
      <c r="A27" s="4">
        <v>25</v>
      </c>
      <c r="B27" s="7">
        <f t="shared" si="6"/>
        <v>7125</v>
      </c>
      <c r="C27" s="9">
        <f t="shared" si="0"/>
        <v>0.7</v>
      </c>
      <c r="D27" s="7">
        <f t="shared" si="1"/>
        <v>8.75</v>
      </c>
      <c r="E27" s="6">
        <f t="shared" si="2"/>
        <v>175</v>
      </c>
      <c r="F27" s="7">
        <f t="shared" si="3"/>
        <v>875</v>
      </c>
      <c r="G27" s="7">
        <f t="shared" si="7"/>
        <v>8000</v>
      </c>
    </row>
    <row r="28" spans="1:7" x14ac:dyDescent="0.25">
      <c r="A28" s="4">
        <v>26</v>
      </c>
      <c r="B28" s="7">
        <f t="shared" si="6"/>
        <v>8000</v>
      </c>
      <c r="C28" s="9">
        <f t="shared" si="0"/>
        <v>0.8</v>
      </c>
      <c r="D28" s="7">
        <f t="shared" si="1"/>
        <v>10</v>
      </c>
      <c r="E28" s="6">
        <f t="shared" si="2"/>
        <v>200</v>
      </c>
      <c r="F28" s="7">
        <f t="shared" si="3"/>
        <v>1000</v>
      </c>
      <c r="G28" s="7">
        <f t="shared" si="7"/>
        <v>9000</v>
      </c>
    </row>
    <row r="29" spans="1:7" x14ac:dyDescent="0.25">
      <c r="A29" s="4">
        <v>27</v>
      </c>
      <c r="B29" s="7">
        <f t="shared" si="6"/>
        <v>9000</v>
      </c>
      <c r="C29" s="9">
        <f t="shared" si="0"/>
        <v>0.9</v>
      </c>
      <c r="D29" s="7">
        <f t="shared" si="1"/>
        <v>11.25</v>
      </c>
      <c r="E29" s="6">
        <f t="shared" si="2"/>
        <v>225</v>
      </c>
      <c r="F29" s="7">
        <f t="shared" si="3"/>
        <v>1125</v>
      </c>
      <c r="G29" s="7">
        <f t="shared" si="7"/>
        <v>10125</v>
      </c>
    </row>
    <row r="30" spans="1:7" x14ac:dyDescent="0.25">
      <c r="A30" s="4">
        <v>28</v>
      </c>
      <c r="B30" s="7">
        <f t="shared" si="6"/>
        <v>10125</v>
      </c>
      <c r="C30" s="9">
        <f t="shared" si="0"/>
        <v>1</v>
      </c>
      <c r="D30" s="7">
        <f t="shared" si="1"/>
        <v>12.5</v>
      </c>
      <c r="E30" s="6">
        <f t="shared" si="2"/>
        <v>250</v>
      </c>
      <c r="F30" s="7">
        <f t="shared" si="3"/>
        <v>1250</v>
      </c>
      <c r="G30" s="7">
        <f t="shared" si="7"/>
        <v>11375</v>
      </c>
    </row>
    <row r="31" spans="1:7" x14ac:dyDescent="0.25">
      <c r="A31" s="4">
        <v>29</v>
      </c>
      <c r="B31" s="7">
        <f t="shared" si="6"/>
        <v>11375</v>
      </c>
      <c r="C31" s="9">
        <f t="shared" si="0"/>
        <v>1.1000000000000001</v>
      </c>
      <c r="D31" s="7">
        <f t="shared" si="1"/>
        <v>13.750000000000002</v>
      </c>
      <c r="E31" s="6">
        <f t="shared" si="2"/>
        <v>275.00000000000006</v>
      </c>
      <c r="F31" s="7">
        <f t="shared" si="3"/>
        <v>1375.0000000000002</v>
      </c>
      <c r="G31" s="7">
        <f t="shared" si="7"/>
        <v>12750</v>
      </c>
    </row>
    <row r="32" spans="1:7" x14ac:dyDescent="0.25">
      <c r="A32" s="4">
        <v>30</v>
      </c>
      <c r="B32" s="7">
        <f t="shared" si="6"/>
        <v>12750</v>
      </c>
      <c r="C32" s="9">
        <f t="shared" si="0"/>
        <v>1.2</v>
      </c>
      <c r="D32" s="7">
        <f t="shared" si="1"/>
        <v>15</v>
      </c>
      <c r="E32" s="6">
        <f t="shared" si="2"/>
        <v>300</v>
      </c>
      <c r="F32" s="7">
        <f t="shared" si="3"/>
        <v>1500</v>
      </c>
      <c r="G32" s="7">
        <f t="shared" si="7"/>
        <v>14250</v>
      </c>
    </row>
    <row r="33" spans="1:7" x14ac:dyDescent="0.25">
      <c r="A33" s="4">
        <v>31</v>
      </c>
      <c r="B33" s="7">
        <f t="shared" si="6"/>
        <v>14250</v>
      </c>
      <c r="C33" s="9">
        <f t="shared" si="0"/>
        <v>1.4</v>
      </c>
      <c r="D33" s="7">
        <f t="shared" si="1"/>
        <v>17.5</v>
      </c>
      <c r="E33" s="6">
        <f t="shared" si="2"/>
        <v>350</v>
      </c>
      <c r="F33" s="7">
        <f t="shared" si="3"/>
        <v>1750</v>
      </c>
      <c r="G33" s="7">
        <f t="shared" si="7"/>
        <v>16000</v>
      </c>
    </row>
    <row r="34" spans="1:7" x14ac:dyDescent="0.25">
      <c r="A34" s="4">
        <v>32</v>
      </c>
      <c r="B34" s="7">
        <f t="shared" si="6"/>
        <v>16000</v>
      </c>
      <c r="C34" s="9">
        <f t="shared" si="0"/>
        <v>1.6</v>
      </c>
      <c r="D34" s="7">
        <f t="shared" si="1"/>
        <v>20</v>
      </c>
      <c r="E34" s="6">
        <f t="shared" si="2"/>
        <v>400</v>
      </c>
      <c r="F34" s="7">
        <f t="shared" si="3"/>
        <v>2000</v>
      </c>
      <c r="G34" s="7">
        <f t="shared" si="7"/>
        <v>18000</v>
      </c>
    </row>
    <row r="35" spans="1:7" x14ac:dyDescent="0.25">
      <c r="A35" s="4">
        <v>33</v>
      </c>
      <c r="B35" s="7">
        <f t="shared" si="6"/>
        <v>18000</v>
      </c>
      <c r="C35" s="9">
        <f t="shared" si="0"/>
        <v>1.8</v>
      </c>
      <c r="D35" s="7">
        <f t="shared" si="1"/>
        <v>22.5</v>
      </c>
      <c r="E35" s="6">
        <f t="shared" si="2"/>
        <v>450</v>
      </c>
      <c r="F35" s="7">
        <f t="shared" si="3"/>
        <v>2250</v>
      </c>
      <c r="G35" s="7">
        <f t="shared" si="7"/>
        <v>20250</v>
      </c>
    </row>
    <row r="36" spans="1:7" x14ac:dyDescent="0.25">
      <c r="A36" s="4">
        <v>34</v>
      </c>
      <c r="B36" s="7">
        <f t="shared" si="6"/>
        <v>20250</v>
      </c>
      <c r="C36" s="9">
        <f t="shared" si="0"/>
        <v>2</v>
      </c>
      <c r="D36" s="7">
        <f t="shared" si="1"/>
        <v>25</v>
      </c>
      <c r="E36" s="6">
        <f t="shared" si="2"/>
        <v>500</v>
      </c>
      <c r="F36" s="7">
        <f t="shared" si="3"/>
        <v>2500</v>
      </c>
      <c r="G36" s="7">
        <f t="shared" si="7"/>
        <v>22750</v>
      </c>
    </row>
    <row r="37" spans="1:7" x14ac:dyDescent="0.25">
      <c r="A37" s="4">
        <v>35</v>
      </c>
      <c r="B37" s="7">
        <f t="shared" si="6"/>
        <v>22750</v>
      </c>
      <c r="C37" s="9">
        <f t="shared" si="0"/>
        <v>2.2000000000000002</v>
      </c>
      <c r="D37" s="7">
        <f t="shared" si="1"/>
        <v>27.500000000000004</v>
      </c>
      <c r="E37" s="6">
        <f t="shared" si="2"/>
        <v>550.00000000000011</v>
      </c>
      <c r="F37" s="7">
        <f t="shared" si="3"/>
        <v>2750.0000000000005</v>
      </c>
      <c r="G37" s="7">
        <f t="shared" si="7"/>
        <v>25500</v>
      </c>
    </row>
    <row r="38" spans="1:7" x14ac:dyDescent="0.25">
      <c r="A38" s="4">
        <v>36</v>
      </c>
      <c r="B38" s="7">
        <f t="shared" si="6"/>
        <v>25500</v>
      </c>
      <c r="C38" s="9">
        <f t="shared" si="0"/>
        <v>2.5</v>
      </c>
      <c r="D38" s="7">
        <f t="shared" si="1"/>
        <v>31.25</v>
      </c>
      <c r="E38" s="6">
        <f t="shared" si="2"/>
        <v>625</v>
      </c>
      <c r="F38" s="7">
        <f t="shared" si="3"/>
        <v>3125</v>
      </c>
      <c r="G38" s="7">
        <f t="shared" si="7"/>
        <v>28625</v>
      </c>
    </row>
    <row r="39" spans="1:7" x14ac:dyDescent="0.25">
      <c r="A39" s="4">
        <v>37</v>
      </c>
      <c r="B39" s="7">
        <f t="shared" si="6"/>
        <v>28625</v>
      </c>
      <c r="C39" s="9">
        <f t="shared" si="0"/>
        <v>2.8</v>
      </c>
      <c r="D39" s="7">
        <f t="shared" si="1"/>
        <v>35</v>
      </c>
      <c r="E39" s="6">
        <f t="shared" si="2"/>
        <v>700</v>
      </c>
      <c r="F39" s="7">
        <f t="shared" si="3"/>
        <v>3500</v>
      </c>
      <c r="G39" s="7">
        <f t="shared" si="7"/>
        <v>32125</v>
      </c>
    </row>
    <row r="40" spans="1:7" x14ac:dyDescent="0.25">
      <c r="A40" s="4">
        <v>38</v>
      </c>
      <c r="B40" s="7">
        <f t="shared" si="6"/>
        <v>32125</v>
      </c>
      <c r="C40" s="9">
        <f t="shared" si="0"/>
        <v>3.2</v>
      </c>
      <c r="D40" s="7">
        <f t="shared" si="1"/>
        <v>40</v>
      </c>
      <c r="E40" s="6">
        <f t="shared" si="2"/>
        <v>800</v>
      </c>
      <c r="F40" s="7">
        <f t="shared" si="3"/>
        <v>4000</v>
      </c>
      <c r="G40" s="7">
        <f t="shared" si="7"/>
        <v>36125</v>
      </c>
    </row>
    <row r="41" spans="1:7" x14ac:dyDescent="0.25">
      <c r="A41" s="4">
        <v>39</v>
      </c>
      <c r="B41" s="7">
        <f t="shared" si="6"/>
        <v>36125</v>
      </c>
      <c r="C41" s="9">
        <f t="shared" si="0"/>
        <v>3.6</v>
      </c>
      <c r="D41" s="7">
        <f t="shared" si="1"/>
        <v>45</v>
      </c>
      <c r="E41" s="6">
        <f t="shared" si="2"/>
        <v>900</v>
      </c>
      <c r="F41" s="7">
        <f t="shared" si="3"/>
        <v>4500</v>
      </c>
      <c r="G41" s="7">
        <f t="shared" si="7"/>
        <v>40625</v>
      </c>
    </row>
    <row r="42" spans="1:7" x14ac:dyDescent="0.25">
      <c r="A42" s="4">
        <v>40</v>
      </c>
      <c r="B42" s="7">
        <f t="shared" si="6"/>
        <v>40625</v>
      </c>
      <c r="C42" s="9">
        <f t="shared" si="0"/>
        <v>4</v>
      </c>
      <c r="D42" s="7">
        <f t="shared" si="1"/>
        <v>50</v>
      </c>
      <c r="E42" s="6">
        <f t="shared" si="2"/>
        <v>1000</v>
      </c>
      <c r="F42" s="7">
        <f t="shared" si="3"/>
        <v>5000</v>
      </c>
      <c r="G42" s="7">
        <f t="shared" si="7"/>
        <v>45625</v>
      </c>
    </row>
    <row r="43" spans="1:7" x14ac:dyDescent="0.25">
      <c r="A43" s="4">
        <v>41</v>
      </c>
      <c r="B43" s="7">
        <f t="shared" si="6"/>
        <v>45625</v>
      </c>
      <c r="C43" s="9">
        <f t="shared" si="0"/>
        <v>4.5</v>
      </c>
      <c r="D43" s="7">
        <f t="shared" si="1"/>
        <v>56.25</v>
      </c>
      <c r="E43" s="6">
        <f t="shared" si="2"/>
        <v>1125</v>
      </c>
      <c r="F43" s="7">
        <f t="shared" si="3"/>
        <v>5625</v>
      </c>
      <c r="G43" s="7">
        <f t="shared" si="7"/>
        <v>51250</v>
      </c>
    </row>
    <row r="44" spans="1:7" x14ac:dyDescent="0.25">
      <c r="A44" s="4">
        <v>42</v>
      </c>
      <c r="B44" s="7">
        <f t="shared" si="6"/>
        <v>51250</v>
      </c>
      <c r="C44" s="9">
        <f t="shared" si="0"/>
        <v>5.0999999999999996</v>
      </c>
      <c r="D44" s="7">
        <f t="shared" si="1"/>
        <v>63.749999999999993</v>
      </c>
      <c r="E44" s="6">
        <f t="shared" si="2"/>
        <v>1274.9999999999998</v>
      </c>
      <c r="F44" s="7">
        <f t="shared" si="3"/>
        <v>6374.9999999999991</v>
      </c>
      <c r="G44" s="7">
        <f t="shared" si="7"/>
        <v>57625</v>
      </c>
    </row>
    <row r="45" spans="1:7" x14ac:dyDescent="0.25">
      <c r="A45" s="4">
        <v>43</v>
      </c>
      <c r="B45" s="7">
        <f t="shared" si="6"/>
        <v>57625</v>
      </c>
      <c r="C45" s="9">
        <f t="shared" si="0"/>
        <v>5.7</v>
      </c>
      <c r="D45" s="7">
        <f t="shared" si="1"/>
        <v>71.25</v>
      </c>
      <c r="E45" s="6">
        <f t="shared" si="2"/>
        <v>1425</v>
      </c>
      <c r="F45" s="7">
        <f t="shared" si="3"/>
        <v>7125</v>
      </c>
      <c r="G45" s="7">
        <f t="shared" si="7"/>
        <v>64750</v>
      </c>
    </row>
    <row r="46" spans="1:7" x14ac:dyDescent="0.25">
      <c r="A46" s="4">
        <v>44</v>
      </c>
      <c r="B46" s="7">
        <f t="shared" ref="B46:B52" si="8">G45</f>
        <v>64750</v>
      </c>
      <c r="C46" s="9">
        <f t="shared" si="0"/>
        <v>6.4</v>
      </c>
      <c r="D46" s="7">
        <f t="shared" si="1"/>
        <v>80</v>
      </c>
      <c r="E46" s="6">
        <f t="shared" si="2"/>
        <v>1600</v>
      </c>
      <c r="F46" s="7">
        <f t="shared" si="3"/>
        <v>8000</v>
      </c>
      <c r="G46" s="7">
        <f t="shared" ref="G46:G52" si="9">B46+F46</f>
        <v>72750</v>
      </c>
    </row>
    <row r="47" spans="1:7" x14ac:dyDescent="0.25">
      <c r="A47" s="4">
        <v>45</v>
      </c>
      <c r="B47" s="7">
        <f t="shared" si="8"/>
        <v>72750</v>
      </c>
      <c r="C47" s="9">
        <f t="shared" si="0"/>
        <v>7.2</v>
      </c>
      <c r="D47" s="7">
        <f t="shared" si="1"/>
        <v>90</v>
      </c>
      <c r="E47" s="6">
        <f t="shared" si="2"/>
        <v>1800</v>
      </c>
      <c r="F47" s="7">
        <f t="shared" si="3"/>
        <v>9000</v>
      </c>
      <c r="G47" s="7">
        <f t="shared" si="9"/>
        <v>81750</v>
      </c>
    </row>
    <row r="48" spans="1:7" x14ac:dyDescent="0.25">
      <c r="A48" s="4">
        <v>46</v>
      </c>
      <c r="B48" s="7">
        <f t="shared" si="8"/>
        <v>81750</v>
      </c>
      <c r="C48" s="9">
        <f t="shared" si="0"/>
        <v>8.1</v>
      </c>
      <c r="D48" s="7">
        <f t="shared" si="1"/>
        <v>101.25</v>
      </c>
      <c r="E48" s="6">
        <f t="shared" si="2"/>
        <v>2025</v>
      </c>
      <c r="F48" s="7">
        <f t="shared" si="3"/>
        <v>10125</v>
      </c>
      <c r="G48" s="7">
        <f t="shared" si="9"/>
        <v>91875</v>
      </c>
    </row>
    <row r="49" spans="1:7" x14ac:dyDescent="0.25">
      <c r="A49" s="4">
        <v>47</v>
      </c>
      <c r="B49" s="7">
        <f t="shared" si="8"/>
        <v>91875</v>
      </c>
      <c r="C49" s="9">
        <f t="shared" si="0"/>
        <v>9.1</v>
      </c>
      <c r="D49" s="7">
        <f t="shared" si="1"/>
        <v>113.75</v>
      </c>
      <c r="E49" s="6">
        <f t="shared" si="2"/>
        <v>2275</v>
      </c>
      <c r="F49" s="7">
        <f t="shared" si="3"/>
        <v>11375</v>
      </c>
      <c r="G49" s="7">
        <f t="shared" si="9"/>
        <v>103250</v>
      </c>
    </row>
    <row r="50" spans="1:7" x14ac:dyDescent="0.25">
      <c r="A50" s="4">
        <v>48</v>
      </c>
      <c r="B50" s="7">
        <f t="shared" si="8"/>
        <v>103250</v>
      </c>
      <c r="C50" s="9">
        <f t="shared" si="0"/>
        <v>10.3</v>
      </c>
      <c r="D50" s="7">
        <f t="shared" si="1"/>
        <v>128.75</v>
      </c>
      <c r="E50" s="6">
        <f t="shared" si="2"/>
        <v>2575</v>
      </c>
      <c r="F50" s="7">
        <f t="shared" si="3"/>
        <v>12875</v>
      </c>
      <c r="G50" s="7">
        <f t="shared" si="9"/>
        <v>116125</v>
      </c>
    </row>
    <row r="51" spans="1:7" x14ac:dyDescent="0.25">
      <c r="A51" s="4">
        <v>49</v>
      </c>
      <c r="B51" s="7">
        <f t="shared" si="8"/>
        <v>116125</v>
      </c>
      <c r="C51" s="9">
        <f t="shared" si="0"/>
        <v>11.6</v>
      </c>
      <c r="D51" s="7">
        <f t="shared" si="1"/>
        <v>145</v>
      </c>
      <c r="E51" s="6">
        <f t="shared" si="2"/>
        <v>2900</v>
      </c>
      <c r="F51" s="7">
        <f t="shared" si="3"/>
        <v>14500</v>
      </c>
      <c r="G51" s="7">
        <f t="shared" si="9"/>
        <v>130625</v>
      </c>
    </row>
    <row r="52" spans="1:7" x14ac:dyDescent="0.25">
      <c r="A52" s="4">
        <v>50</v>
      </c>
      <c r="B52" s="7">
        <f t="shared" si="8"/>
        <v>130625</v>
      </c>
      <c r="C52" s="9">
        <f t="shared" si="0"/>
        <v>13</v>
      </c>
      <c r="D52" s="7">
        <f t="shared" si="1"/>
        <v>162.5</v>
      </c>
      <c r="E52" s="6">
        <f t="shared" si="2"/>
        <v>3250</v>
      </c>
      <c r="F52" s="7">
        <f t="shared" si="3"/>
        <v>16250</v>
      </c>
      <c r="G52" s="7">
        <f t="shared" si="9"/>
        <v>146875</v>
      </c>
    </row>
  </sheetData>
  <sheetProtection selectLockedCells="1" selectUnlockedCells="1"/>
  <mergeCells count="5">
    <mergeCell ref="F1:F2"/>
    <mergeCell ref="A1:A2"/>
    <mergeCell ref="B1:B2"/>
    <mergeCell ref="C1:C2"/>
    <mergeCell ref="D1:D2"/>
  </mergeCells>
  <phoneticPr fontId="0" type="noConversion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Hunt</dc:creator>
  <cp:lastModifiedBy>Rob</cp:lastModifiedBy>
  <dcterms:created xsi:type="dcterms:W3CDTF">2013-12-03T23:12:26Z</dcterms:created>
  <dcterms:modified xsi:type="dcterms:W3CDTF">2013-12-06T11:54:06Z</dcterms:modified>
</cp:coreProperties>
</file>